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0730" windowHeight="11760"/>
  </bookViews>
  <sheets>
    <sheet name="Sheet1" sheetId="1" r:id="rId1"/>
  </sheets>
  <externalReferences>
    <externalReference r:id="rId2"/>
  </externalReferences>
  <calcPr calcId="125725"/>
  <fileRecoveryPr repairLoad="1"/>
</workbook>
</file>

<file path=xl/calcChain.xml><?xml version="1.0" encoding="utf-8"?>
<calcChain xmlns="http://schemas.openxmlformats.org/spreadsheetml/2006/main">
  <c r="Q10" i="1"/>
  <c r="Q11"/>
  <c r="Q12"/>
  <c r="Q13"/>
  <c r="Q14"/>
  <c r="Q15"/>
  <c r="Q16"/>
  <c r="Q17"/>
  <c r="Q18"/>
  <c r="Q19"/>
  <c r="Q20"/>
  <c r="Q21"/>
  <c r="Q22"/>
  <c r="Q23"/>
  <c r="Q24"/>
  <c r="Q9"/>
  <c r="AC109" l="1"/>
  <c r="AC108" l="1"/>
  <c r="AC107"/>
  <c r="AC106"/>
  <c r="AC105"/>
  <c r="AC104"/>
  <c r="AC103"/>
  <c r="AC102"/>
  <c r="AC101"/>
  <c r="AC100"/>
  <c r="AC99"/>
  <c r="AC98"/>
  <c r="AC97"/>
  <c r="AC96"/>
  <c r="AC95"/>
  <c r="AC94"/>
  <c r="AC93"/>
  <c r="AC92"/>
  <c r="AC91"/>
  <c r="AC90"/>
  <c r="AC89"/>
  <c r="AC88"/>
  <c r="AC87"/>
  <c r="AC86"/>
  <c r="AC85"/>
  <c r="AC84"/>
  <c r="AC83"/>
  <c r="AC82"/>
  <c r="AC81"/>
  <c r="AC80"/>
  <c r="AC79"/>
  <c r="AC78"/>
  <c r="AC77"/>
  <c r="AC76"/>
  <c r="AC75"/>
  <c r="AC74"/>
  <c r="AC73"/>
  <c r="AC72"/>
  <c r="AC71"/>
  <c r="AC70"/>
  <c r="AC69"/>
  <c r="AC68"/>
  <c r="AC67"/>
  <c r="AC66"/>
  <c r="AC65"/>
  <c r="AC64"/>
  <c r="AC63"/>
  <c r="AC62"/>
  <c r="AC61"/>
  <c r="AC60"/>
  <c r="AC59"/>
  <c r="AC58"/>
  <c r="AC57"/>
  <c r="AC56"/>
  <c r="AC55"/>
  <c r="AC54"/>
  <c r="AC53"/>
  <c r="AC52"/>
  <c r="AC51"/>
  <c r="AC50"/>
  <c r="AC49"/>
  <c r="AC48"/>
  <c r="AC47"/>
  <c r="AC46"/>
  <c r="AC45"/>
  <c r="AC44"/>
  <c r="AC43"/>
  <c r="AC42"/>
  <c r="AC41"/>
  <c r="AC40"/>
  <c r="AC39"/>
  <c r="AC38"/>
  <c r="AC37"/>
  <c r="AC36"/>
  <c r="AC35"/>
  <c r="AC34"/>
  <c r="AC33"/>
  <c r="AC32"/>
  <c r="AC31"/>
  <c r="AC30"/>
  <c r="AC29"/>
  <c r="AC28"/>
  <c r="AC27"/>
  <c r="AC26"/>
  <c r="AC25" l="1"/>
  <c r="AC24"/>
  <c r="P24"/>
  <c r="AC23"/>
  <c r="P23"/>
  <c r="AC22"/>
  <c r="P22"/>
  <c r="AC21"/>
  <c r="P21"/>
  <c r="AC20"/>
  <c r="P20"/>
  <c r="AC19"/>
  <c r="P19"/>
  <c r="AC18"/>
  <c r="P18"/>
  <c r="AC17"/>
  <c r="P17"/>
  <c r="AC16"/>
  <c r="P16"/>
  <c r="AC15"/>
  <c r="P15"/>
  <c r="AC14"/>
  <c r="P14"/>
  <c r="C14"/>
  <c r="AC13"/>
  <c r="P13"/>
  <c r="C13"/>
  <c r="AC12"/>
  <c r="P12"/>
  <c r="D12"/>
  <c r="C12"/>
  <c r="AC11"/>
  <c r="P11"/>
  <c r="C11"/>
  <c r="AC10"/>
  <c r="P10"/>
  <c r="C10"/>
  <c r="AC9"/>
  <c r="P9"/>
  <c r="C9"/>
  <c r="AC5"/>
  <c r="P5"/>
  <c r="C5"/>
  <c r="AC4"/>
  <c r="AD21" s="1"/>
  <c r="P4"/>
  <c r="C4"/>
  <c r="D13" s="1"/>
  <c r="AD13" l="1"/>
  <c r="AD19"/>
  <c r="AD24"/>
  <c r="D11"/>
  <c r="AD12"/>
  <c r="AD16"/>
  <c r="AD20"/>
  <c r="AD9"/>
  <c r="AD15"/>
  <c r="D10"/>
  <c r="AD11"/>
  <c r="D14"/>
  <c r="AD17"/>
  <c r="AD109"/>
  <c r="AD107"/>
  <c r="AD105"/>
  <c r="AD103"/>
  <c r="AD101"/>
  <c r="AD99"/>
  <c r="AD97"/>
  <c r="AD95"/>
  <c r="AD93"/>
  <c r="AD91"/>
  <c r="AD89"/>
  <c r="AD87"/>
  <c r="AD85"/>
  <c r="AD83"/>
  <c r="AD81"/>
  <c r="AD79"/>
  <c r="AD77"/>
  <c r="AD75"/>
  <c r="AD73"/>
  <c r="AD71"/>
  <c r="AD69"/>
  <c r="AD67"/>
  <c r="AD65"/>
  <c r="AD63"/>
  <c r="AD61"/>
  <c r="AD59"/>
  <c r="AD57"/>
  <c r="AD55"/>
  <c r="AD53"/>
  <c r="AD51"/>
  <c r="AD49"/>
  <c r="AD47"/>
  <c r="AD45"/>
  <c r="AD43"/>
  <c r="AD41"/>
  <c r="AD39"/>
  <c r="AD37"/>
  <c r="AD35"/>
  <c r="AD33"/>
  <c r="AD31"/>
  <c r="AD29"/>
  <c r="AD27"/>
  <c r="AD25"/>
  <c r="AD108"/>
  <c r="AD104"/>
  <c r="AD102"/>
  <c r="AD100"/>
  <c r="AD98"/>
  <c r="AD96"/>
  <c r="AD94"/>
  <c r="AD92"/>
  <c r="AD90"/>
  <c r="AD88"/>
  <c r="AD86"/>
  <c r="AD84"/>
  <c r="AD82"/>
  <c r="AD80"/>
  <c r="AD78"/>
  <c r="AD76"/>
  <c r="AD74"/>
  <c r="AD72"/>
  <c r="AD70"/>
  <c r="AD68"/>
  <c r="AD66"/>
  <c r="AD62"/>
  <c r="AD60"/>
  <c r="AD56"/>
  <c r="AD52"/>
  <c r="AD48"/>
  <c r="AD44"/>
  <c r="AD40"/>
  <c r="AD36"/>
  <c r="AD32"/>
  <c r="AD28"/>
  <c r="AD106"/>
  <c r="AD64"/>
  <c r="AD58"/>
  <c r="AD54"/>
  <c r="AD50"/>
  <c r="AD46"/>
  <c r="AD42"/>
  <c r="AD38"/>
  <c r="AD34"/>
  <c r="AD30"/>
  <c r="AD26"/>
  <c r="D9"/>
  <c r="AD10"/>
  <c r="AD14"/>
  <c r="AD18"/>
  <c r="AD22"/>
  <c r="AD23"/>
</calcChain>
</file>

<file path=xl/sharedStrings.xml><?xml version="1.0" encoding="utf-8"?>
<sst xmlns="http://schemas.openxmlformats.org/spreadsheetml/2006/main" count="24" uniqueCount="9">
  <si>
    <t>n</t>
  </si>
  <si>
    <t>p</t>
  </si>
  <si>
    <t>p(k)</t>
  </si>
  <si>
    <t>mu</t>
  </si>
  <si>
    <t>sigma</t>
  </si>
  <si>
    <t>f(k)</t>
  </si>
  <si>
    <t>binom</t>
  </si>
  <si>
    <t>normal</t>
  </si>
  <si>
    <t>binomial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</si>
</sst>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1A735"/>
      <color rgb="FF0B6B22"/>
      <color rgb="FF158944"/>
      <color rgb="FF142234"/>
      <color rgb="FFFE4444"/>
      <color rgb="FF00FE9D"/>
      <color rgb="FF4121FF"/>
      <color rgb="FF917FFF"/>
      <color rgb="FFEE7D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Sheet1!$C$8</c:f>
              <c:strCache>
                <c:ptCount val="1"/>
                <c:pt idx="0">
                  <c:v>p(k)</c:v>
                </c:pt>
              </c:strCache>
            </c:strRef>
          </c:tx>
          <c:spPr>
            <a:gradFill>
              <a:gsLst>
                <a:gs pos="8000">
                  <a:srgbClr val="4F81BD">
                    <a:lumMod val="60000"/>
                    <a:lumOff val="40000"/>
                  </a:srgbClr>
                </a:gs>
                <a:gs pos="35000">
                  <a:srgbClr val="4F81BD">
                    <a:lumMod val="75000"/>
                  </a:srgbClr>
                </a:gs>
                <a:gs pos="70000">
                  <a:srgbClr val="4F81BD">
                    <a:lumMod val="50000"/>
                  </a:srgbClr>
                </a:gs>
              </a:gsLst>
              <a:lin ang="5400000" scaled="0"/>
            </a:gradFill>
            <a:ln w="31750">
              <a:solidFill>
                <a:schemeClr val="accent1">
                  <a:lumMod val="50000"/>
                </a:schemeClr>
              </a:solidFill>
            </a:ln>
            <a:effectLst/>
          </c:spPr>
          <c:cat>
            <c:numRef>
              <c:f>Sheet1!$B$9:$B$14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Sheet1!$C$9:$C$14</c:f>
              <c:numCache>
                <c:formatCode>General</c:formatCode>
                <c:ptCount val="6"/>
                <c:pt idx="0">
                  <c:v>3.125E-2</c:v>
                </c:pt>
                <c:pt idx="1">
                  <c:v>0.15625</c:v>
                </c:pt>
                <c:pt idx="2">
                  <c:v>0.31250000000000006</c:v>
                </c:pt>
                <c:pt idx="3">
                  <c:v>0.31250000000000006</c:v>
                </c:pt>
                <c:pt idx="4">
                  <c:v>0.15625</c:v>
                </c:pt>
                <c:pt idx="5">
                  <c:v>3.125E-2</c:v>
                </c:pt>
              </c:numCache>
            </c:numRef>
          </c:val>
        </c:ser>
        <c:gapWidth val="0"/>
        <c:axId val="79665024"/>
        <c:axId val="79679872"/>
      </c:barChart>
      <c:scatterChart>
        <c:scatterStyle val="smoothMarker"/>
        <c:ser>
          <c:idx val="1"/>
          <c:order val="1"/>
          <c:tx>
            <c:strRef>
              <c:f>Sheet1!$D$8</c:f>
              <c:strCache>
                <c:ptCount val="1"/>
                <c:pt idx="0">
                  <c:v>f(k)</c:v>
                </c:pt>
              </c:strCache>
            </c:strRef>
          </c:tx>
          <c:spPr>
            <a:ln w="63500">
              <a:gradFill>
                <a:gsLst>
                  <a:gs pos="4000">
                    <a:srgbClr val="C0504D">
                      <a:lumMod val="50000"/>
                    </a:srgbClr>
                  </a:gs>
                  <a:gs pos="100000">
                    <a:srgbClr val="C0504D">
                      <a:lumMod val="75000"/>
                    </a:srgbClr>
                  </a:gs>
                  <a:gs pos="100000">
                    <a:srgbClr val="C0504D">
                      <a:lumMod val="60000"/>
                      <a:lumOff val="40000"/>
                    </a:srgbClr>
                  </a:gs>
                </a:gsLst>
                <a:lin ang="5400000" scaled="0"/>
              </a:gradFill>
            </a:ln>
          </c:spPr>
          <c:marker>
            <c:symbol val="none"/>
          </c:marker>
          <c:xVal>
            <c:numRef>
              <c:f>Sheet1!$B$9:$B$14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Sheet1!$D$9:$D$14</c:f>
              <c:numCache>
                <c:formatCode>General</c:formatCode>
                <c:ptCount val="6"/>
                <c:pt idx="0">
                  <c:v>2.9289965123852985E-2</c:v>
                </c:pt>
                <c:pt idx="1">
                  <c:v>0.14507414696784587</c:v>
                </c:pt>
                <c:pt idx="2">
                  <c:v>0.32286845174307238</c:v>
                </c:pt>
                <c:pt idx="3">
                  <c:v>0.32286845174307238</c:v>
                </c:pt>
                <c:pt idx="4">
                  <c:v>0.14507414696784587</c:v>
                </c:pt>
                <c:pt idx="5">
                  <c:v>2.9289965123852985E-2</c:v>
                </c:pt>
              </c:numCache>
            </c:numRef>
          </c:yVal>
          <c:smooth val="1"/>
        </c:ser>
        <c:axId val="80123008"/>
        <c:axId val="79683584"/>
      </c:scatterChart>
      <c:catAx>
        <c:axId val="79665024"/>
        <c:scaling>
          <c:orientation val="minMax"/>
        </c:scaling>
        <c:axPos val="b"/>
        <c:numFmt formatCode="General" sourceLinked="1"/>
        <c:tickLblPos val="nextTo"/>
        <c:crossAx val="79679872"/>
        <c:crosses val="autoZero"/>
        <c:auto val="1"/>
        <c:lblAlgn val="ctr"/>
        <c:lblOffset val="100"/>
      </c:catAx>
      <c:valAx>
        <c:axId val="79679872"/>
        <c:scaling>
          <c:orientation val="minMax"/>
        </c:scaling>
        <c:axPos val="l"/>
        <c:majorGridlines/>
        <c:numFmt formatCode="General" sourceLinked="1"/>
        <c:tickLblPos val="nextTo"/>
        <c:crossAx val="79665024"/>
        <c:crosses val="autoZero"/>
        <c:crossBetween val="between"/>
      </c:valAx>
      <c:valAx>
        <c:axId val="79683584"/>
        <c:scaling>
          <c:orientation val="minMax"/>
          <c:max val="0.35000000000000026"/>
          <c:min val="0"/>
        </c:scaling>
        <c:axPos val="r"/>
        <c:numFmt formatCode="General" sourceLinked="1"/>
        <c:tickLblPos val="nextTo"/>
        <c:crossAx val="80123008"/>
        <c:crosses val="max"/>
        <c:crossBetween val="midCat"/>
      </c:valAx>
      <c:valAx>
        <c:axId val="80123008"/>
        <c:scaling>
          <c:orientation val="minMax"/>
          <c:max val="5"/>
          <c:min val="0"/>
        </c:scaling>
        <c:axPos val="t"/>
        <c:numFmt formatCode="General" sourceLinked="1"/>
        <c:tickLblPos val="nextTo"/>
        <c:crossAx val="79683584"/>
        <c:crosses val="max"/>
        <c:crossBetween val="midCat"/>
      </c:valAx>
      <c:spPr>
        <a:gradFill>
          <a:gsLst>
            <a:gs pos="42000">
              <a:srgbClr val="158944"/>
            </a:gs>
            <a:gs pos="100000">
              <a:srgbClr val="11A735"/>
            </a:gs>
          </a:gsLst>
          <a:lin ang="5400000" scaled="0"/>
        </a:gradFill>
      </c:spPr>
    </c:plotArea>
    <c:plotVisOnly val="1"/>
    <c:dispBlanksAs val="gap"/>
  </c:chart>
  <c:spPr>
    <a:solidFill>
      <a:schemeClr val="accent1"/>
    </a:solidFill>
    <a:ln w="63500">
      <a:solidFill>
        <a:schemeClr val="tx1"/>
      </a:solidFill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Sheet1!$P$8</c:f>
              <c:strCache>
                <c:ptCount val="1"/>
                <c:pt idx="0">
                  <c:v>p(k)</c:v>
                </c:pt>
              </c:strCache>
            </c:strRef>
          </c:tx>
          <c:spPr>
            <a:gradFill>
              <a:gsLst>
                <a:gs pos="8000">
                  <a:srgbClr val="4F81BD">
                    <a:lumMod val="60000"/>
                    <a:lumOff val="40000"/>
                  </a:srgbClr>
                </a:gs>
                <a:gs pos="35000">
                  <a:srgbClr val="4F81BD">
                    <a:lumMod val="75000"/>
                  </a:srgbClr>
                </a:gs>
                <a:gs pos="70000">
                  <a:srgbClr val="4F81BD">
                    <a:lumMod val="50000"/>
                  </a:srgbClr>
                </a:gs>
              </a:gsLst>
              <a:lin ang="5400000" scaled="0"/>
            </a:gradFill>
            <a:ln w="31750">
              <a:solidFill>
                <a:schemeClr val="accent1">
                  <a:lumMod val="50000"/>
                </a:schemeClr>
              </a:solidFill>
            </a:ln>
            <a:effectLst/>
          </c:spPr>
          <c:cat>
            <c:numRef>
              <c:f>Sheet1!$O$9:$O$24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cat>
          <c:val>
            <c:numRef>
              <c:f>Sheet1!$P$9:$P$24</c:f>
              <c:numCache>
                <c:formatCode>General</c:formatCode>
                <c:ptCount val="16"/>
                <c:pt idx="0">
                  <c:v>3.0517578125000014E-5</c:v>
                </c:pt>
                <c:pt idx="1">
                  <c:v>4.5776367187500022E-4</c:v>
                </c:pt>
                <c:pt idx="2">
                  <c:v>3.2043457031250022E-3</c:v>
                </c:pt>
                <c:pt idx="3">
                  <c:v>1.3885498046875014E-2</c:v>
                </c:pt>
                <c:pt idx="4">
                  <c:v>4.1656494140624993E-2</c:v>
                </c:pt>
                <c:pt idx="5">
                  <c:v>9.1644287109375E-2</c:v>
                </c:pt>
                <c:pt idx="6">
                  <c:v>0.15274047851562506</c:v>
                </c:pt>
                <c:pt idx="7">
                  <c:v>0.19638061523437508</c:v>
                </c:pt>
                <c:pt idx="8">
                  <c:v>0.19638061523437508</c:v>
                </c:pt>
                <c:pt idx="9">
                  <c:v>0.15274047851562506</c:v>
                </c:pt>
                <c:pt idx="10">
                  <c:v>9.1644287109375E-2</c:v>
                </c:pt>
                <c:pt idx="11">
                  <c:v>4.1656494140624993E-2</c:v>
                </c:pt>
                <c:pt idx="12">
                  <c:v>1.3885498046875014E-2</c:v>
                </c:pt>
                <c:pt idx="13">
                  <c:v>3.2043457031250022E-3</c:v>
                </c:pt>
                <c:pt idx="14">
                  <c:v>4.5776367187500022E-4</c:v>
                </c:pt>
                <c:pt idx="15">
                  <c:v>3.0517578125000014E-5</c:v>
                </c:pt>
              </c:numCache>
            </c:numRef>
          </c:val>
        </c:ser>
        <c:gapWidth val="0"/>
        <c:axId val="84910848"/>
        <c:axId val="85535744"/>
      </c:barChart>
      <c:scatterChart>
        <c:scatterStyle val="smoothMarker"/>
        <c:ser>
          <c:idx val="1"/>
          <c:order val="1"/>
          <c:tx>
            <c:strRef>
              <c:f>Sheet1!$Q$8</c:f>
              <c:strCache>
                <c:ptCount val="1"/>
                <c:pt idx="0">
                  <c:v>f(k)</c:v>
                </c:pt>
              </c:strCache>
            </c:strRef>
          </c:tx>
          <c:spPr>
            <a:ln w="63500">
              <a:gradFill>
                <a:gsLst>
                  <a:gs pos="4000">
                    <a:srgbClr val="C0504D">
                      <a:lumMod val="50000"/>
                    </a:srgbClr>
                  </a:gs>
                  <a:gs pos="100000">
                    <a:srgbClr val="C0504D">
                      <a:lumMod val="75000"/>
                    </a:srgbClr>
                  </a:gs>
                  <a:gs pos="100000">
                    <a:srgbClr val="C0504D">
                      <a:lumMod val="60000"/>
                      <a:lumOff val="40000"/>
                    </a:srgbClr>
                  </a:gs>
                </a:gsLst>
                <a:lin ang="5400000" scaled="0"/>
              </a:gradFill>
            </a:ln>
          </c:spPr>
          <c:marker>
            <c:symbol val="none"/>
          </c:marker>
          <c:xVal>
            <c:numRef>
              <c:f>Sheet1!$O$9:$O$24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Sheet1!$Q$9:$Q$24</c:f>
              <c:numCache>
                <c:formatCode>General</c:formatCode>
                <c:ptCount val="16"/>
                <c:pt idx="0">
                  <c:v>1.1394251932285493E-4</c:v>
                </c:pt>
                <c:pt idx="1">
                  <c:v>7.3683263101133887E-4</c:v>
                </c:pt>
                <c:pt idx="2">
                  <c:v>3.6495559127515216E-3</c:v>
                </c:pt>
                <c:pt idx="3">
                  <c:v>1.3845203096056611E-2</c:v>
                </c:pt>
                <c:pt idx="4">
                  <c:v>4.0229698537273484E-2</c:v>
                </c:pt>
                <c:pt idx="5">
                  <c:v>8.9532840635615674E-2</c:v>
                </c:pt>
                <c:pt idx="6">
                  <c:v>0.15261811575363718</c:v>
                </c:pt>
                <c:pt idx="7">
                  <c:v>0.19925900127875623</c:v>
                </c:pt>
                <c:pt idx="8">
                  <c:v>0.19925900127875623</c:v>
                </c:pt>
                <c:pt idx="9">
                  <c:v>0.15261811575363718</c:v>
                </c:pt>
                <c:pt idx="10">
                  <c:v>8.9532840635615674E-2</c:v>
                </c:pt>
                <c:pt idx="11">
                  <c:v>4.0229698537273484E-2</c:v>
                </c:pt>
                <c:pt idx="12">
                  <c:v>1.3845203096056611E-2</c:v>
                </c:pt>
                <c:pt idx="13">
                  <c:v>3.6495559127515216E-3</c:v>
                </c:pt>
                <c:pt idx="14">
                  <c:v>7.3683263101133887E-4</c:v>
                </c:pt>
                <c:pt idx="15">
                  <c:v>1.1394251932285493E-4</c:v>
                </c:pt>
              </c:numCache>
            </c:numRef>
          </c:yVal>
          <c:smooth val="1"/>
        </c:ser>
        <c:axId val="79798656"/>
        <c:axId val="85560320"/>
      </c:scatterChart>
      <c:catAx>
        <c:axId val="84910848"/>
        <c:scaling>
          <c:orientation val="minMax"/>
        </c:scaling>
        <c:axPos val="b"/>
        <c:numFmt formatCode="General" sourceLinked="1"/>
        <c:tickLblPos val="nextTo"/>
        <c:crossAx val="85535744"/>
        <c:crosses val="autoZero"/>
        <c:auto val="1"/>
        <c:lblAlgn val="ctr"/>
        <c:lblOffset val="100"/>
      </c:catAx>
      <c:valAx>
        <c:axId val="85535744"/>
        <c:scaling>
          <c:orientation val="minMax"/>
        </c:scaling>
        <c:axPos val="l"/>
        <c:majorGridlines/>
        <c:numFmt formatCode="General" sourceLinked="1"/>
        <c:tickLblPos val="nextTo"/>
        <c:crossAx val="84910848"/>
        <c:crosses val="autoZero"/>
        <c:crossBetween val="between"/>
      </c:valAx>
      <c:valAx>
        <c:axId val="85560320"/>
        <c:scaling>
          <c:orientation val="minMax"/>
          <c:max val="0.25"/>
          <c:min val="0"/>
        </c:scaling>
        <c:axPos val="r"/>
        <c:numFmt formatCode="General" sourceLinked="1"/>
        <c:tickLblPos val="nextTo"/>
        <c:crossAx val="79798656"/>
        <c:crosses val="max"/>
        <c:crossBetween val="midCat"/>
      </c:valAx>
      <c:valAx>
        <c:axId val="79798656"/>
        <c:scaling>
          <c:orientation val="minMax"/>
          <c:max val="15"/>
          <c:min val="0"/>
        </c:scaling>
        <c:axPos val="t"/>
        <c:numFmt formatCode="General" sourceLinked="1"/>
        <c:tickLblPos val="nextTo"/>
        <c:crossAx val="85560320"/>
        <c:crosses val="max"/>
        <c:crossBetween val="midCat"/>
      </c:valAx>
      <c:spPr>
        <a:gradFill>
          <a:gsLst>
            <a:gs pos="42000">
              <a:srgbClr val="158944"/>
            </a:gs>
            <a:gs pos="100000">
              <a:srgbClr val="11A735"/>
            </a:gs>
          </a:gsLst>
          <a:lin ang="5400000" scaled="0"/>
        </a:gradFill>
      </c:spPr>
    </c:plotArea>
    <c:plotVisOnly val="1"/>
    <c:dispBlanksAs val="gap"/>
  </c:chart>
  <c:spPr>
    <a:solidFill>
      <a:schemeClr val="accent1"/>
    </a:solidFill>
    <a:ln w="63500">
      <a:solidFill>
        <a:schemeClr val="tx1"/>
      </a:solidFill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Sheet1!$AC$8</c:f>
              <c:strCache>
                <c:ptCount val="1"/>
                <c:pt idx="0">
                  <c:v>p(k)</c:v>
                </c:pt>
              </c:strCache>
            </c:strRef>
          </c:tx>
          <c:spPr>
            <a:gradFill>
              <a:gsLst>
                <a:gs pos="8000">
                  <a:srgbClr val="4F81BD">
                    <a:lumMod val="60000"/>
                    <a:lumOff val="40000"/>
                  </a:srgbClr>
                </a:gs>
                <a:gs pos="35000">
                  <a:srgbClr val="4F81BD">
                    <a:lumMod val="75000"/>
                  </a:srgbClr>
                </a:gs>
                <a:gs pos="70000">
                  <a:srgbClr val="4F81BD">
                    <a:lumMod val="50000"/>
                  </a:srgbClr>
                </a:gs>
              </a:gsLst>
              <a:lin ang="5400000" scaled="0"/>
            </a:gradFill>
            <a:ln w="6350">
              <a:noFill/>
            </a:ln>
            <a:effectLst/>
          </c:spPr>
          <c:cat>
            <c:numRef>
              <c:f>Sheet1!$AB$9:$AB$109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Sheet1!$AC$9:$AC$109</c:f>
              <c:numCache>
                <c:formatCode>General</c:formatCode>
                <c:ptCount val="101"/>
                <c:pt idx="0">
                  <c:v>7.8886090522101049E-31</c:v>
                </c:pt>
                <c:pt idx="1">
                  <c:v>7.8886090522101203E-29</c:v>
                </c:pt>
                <c:pt idx="2">
                  <c:v>3.9048614808440163E-27</c:v>
                </c:pt>
                <c:pt idx="3">
                  <c:v>1.2755880837423814E-25</c:v>
                </c:pt>
                <c:pt idx="4">
                  <c:v>3.09330110307528E-24</c:v>
                </c:pt>
                <c:pt idx="5">
                  <c:v>5.9391381179045477E-23</c:v>
                </c:pt>
                <c:pt idx="6">
                  <c:v>9.403635353348757E-22</c:v>
                </c:pt>
                <c:pt idx="7">
                  <c:v>1.2627738903068348E-20</c:v>
                </c:pt>
                <c:pt idx="8">
                  <c:v>1.4679746474816984E-19</c:v>
                </c:pt>
                <c:pt idx="9">
                  <c:v>1.5005963063146276E-18</c:v>
                </c:pt>
                <c:pt idx="10">
                  <c:v>1.3655426387463141E-17</c:v>
                </c:pt>
                <c:pt idx="11">
                  <c:v>1.1172621589742587E-16</c:v>
                </c:pt>
                <c:pt idx="12">
                  <c:v>8.2863610123923807E-16</c:v>
                </c:pt>
                <c:pt idx="13">
                  <c:v>5.6092289930040825E-15</c:v>
                </c:pt>
                <c:pt idx="14">
                  <c:v>3.4857351599382574E-14</c:v>
                </c:pt>
                <c:pt idx="15">
                  <c:v>1.9984881583646049E-13</c:v>
                </c:pt>
                <c:pt idx="16">
                  <c:v>1.0616968341311914E-12</c:v>
                </c:pt>
                <c:pt idx="17">
                  <c:v>5.2460314157070665E-12</c:v>
                </c:pt>
                <c:pt idx="18">
                  <c:v>2.4190033750204864E-11</c:v>
                </c:pt>
                <c:pt idx="19">
                  <c:v>1.0439909302720012E-10</c:v>
                </c:pt>
                <c:pt idx="20">
                  <c:v>4.2281632676015826E-10</c:v>
                </c:pt>
                <c:pt idx="21">
                  <c:v>1.6107288638482251E-9</c:v>
                </c:pt>
                <c:pt idx="22">
                  <c:v>5.7839809201822726E-9</c:v>
                </c:pt>
                <c:pt idx="23">
                  <c:v>1.9615239642357154E-8</c:v>
                </c:pt>
                <c:pt idx="24">
                  <c:v>6.2932227185896137E-8</c:v>
                </c:pt>
                <c:pt idx="25">
                  <c:v>1.9131397064512415E-7</c:v>
                </c:pt>
                <c:pt idx="26">
                  <c:v>5.5186722301478344E-7</c:v>
                </c:pt>
                <c:pt idx="27">
                  <c:v>1.5125249815960618E-6</c:v>
                </c:pt>
                <c:pt idx="28">
                  <c:v>3.94336870201832E-6</c:v>
                </c:pt>
                <c:pt idx="29">
                  <c:v>9.7904326394937607E-6</c:v>
                </c:pt>
                <c:pt idx="30">
                  <c:v>2.3170690580135303E-5</c:v>
                </c:pt>
                <c:pt idx="31">
                  <c:v>5.2320914213208338E-5</c:v>
                </c:pt>
                <c:pt idx="32">
                  <c:v>1.1281697127223096E-4</c:v>
                </c:pt>
                <c:pt idx="33">
                  <c:v>2.3247133474278003E-4</c:v>
                </c:pt>
                <c:pt idx="34">
                  <c:v>4.5810527728724264E-4</c:v>
                </c:pt>
                <c:pt idx="35">
                  <c:v>8.6385566574165393E-4</c:v>
                </c:pt>
                <c:pt idx="36">
                  <c:v>1.5597393964779877E-3</c:v>
                </c:pt>
                <c:pt idx="37">
                  <c:v>2.6979276047186924E-3</c:v>
                </c:pt>
                <c:pt idx="38">
                  <c:v>4.4728799762441089E-3</c:v>
                </c:pt>
                <c:pt idx="39">
                  <c:v>7.1107322699265653E-3</c:v>
                </c:pt>
                <c:pt idx="40">
                  <c:v>1.0843866711638011E-2</c:v>
                </c:pt>
                <c:pt idx="41">
                  <c:v>1.586907323654348E-2</c:v>
                </c:pt>
                <c:pt idx="42">
                  <c:v>2.2292269546572825E-2</c:v>
                </c:pt>
                <c:pt idx="43">
                  <c:v>3.0068642644214626E-2</c:v>
                </c:pt>
                <c:pt idx="44">
                  <c:v>3.895255978909621E-2</c:v>
                </c:pt>
                <c:pt idx="45">
                  <c:v>4.8474296626431046E-2</c:v>
                </c:pt>
                <c:pt idx="46">
                  <c:v>5.7958398140297553E-2</c:v>
                </c:pt>
                <c:pt idx="47">
                  <c:v>6.6590499990980115E-2</c:v>
                </c:pt>
                <c:pt idx="48">
                  <c:v>7.352701040670781E-2</c:v>
                </c:pt>
                <c:pt idx="49">
                  <c:v>7.8028664105077639E-2</c:v>
                </c:pt>
                <c:pt idx="50">
                  <c:v>7.9589237387178574E-2</c:v>
                </c:pt>
                <c:pt idx="51">
                  <c:v>7.8028664105077639E-2</c:v>
                </c:pt>
                <c:pt idx="52">
                  <c:v>7.352701040670781E-2</c:v>
                </c:pt>
                <c:pt idx="53">
                  <c:v>6.6590499990980115E-2</c:v>
                </c:pt>
                <c:pt idx="54">
                  <c:v>5.7958398140297553E-2</c:v>
                </c:pt>
                <c:pt idx="55">
                  <c:v>4.8474296626431046E-2</c:v>
                </c:pt>
                <c:pt idx="56">
                  <c:v>3.895255978909621E-2</c:v>
                </c:pt>
                <c:pt idx="57">
                  <c:v>3.0068642644214626E-2</c:v>
                </c:pt>
                <c:pt idx="58">
                  <c:v>2.2292269546572825E-2</c:v>
                </c:pt>
                <c:pt idx="59">
                  <c:v>1.586907323654348E-2</c:v>
                </c:pt>
                <c:pt idx="60">
                  <c:v>1.0843866711638011E-2</c:v>
                </c:pt>
                <c:pt idx="61">
                  <c:v>7.1107322699265653E-3</c:v>
                </c:pt>
                <c:pt idx="62">
                  <c:v>4.4728799762441089E-3</c:v>
                </c:pt>
                <c:pt idx="63">
                  <c:v>2.6979276047186924E-3</c:v>
                </c:pt>
                <c:pt idx="64">
                  <c:v>1.5597393964779877E-3</c:v>
                </c:pt>
                <c:pt idx="65">
                  <c:v>8.6385566574165393E-4</c:v>
                </c:pt>
                <c:pt idx="66">
                  <c:v>4.5810527728724264E-4</c:v>
                </c:pt>
                <c:pt idx="67">
                  <c:v>2.3247133474278003E-4</c:v>
                </c:pt>
                <c:pt idx="68">
                  <c:v>1.1281697127223096E-4</c:v>
                </c:pt>
                <c:pt idx="69">
                  <c:v>5.2320914213208338E-5</c:v>
                </c:pt>
                <c:pt idx="70">
                  <c:v>2.3170690580135303E-5</c:v>
                </c:pt>
                <c:pt idx="71">
                  <c:v>9.7904326394937607E-6</c:v>
                </c:pt>
                <c:pt idx="72">
                  <c:v>3.94336870201832E-6</c:v>
                </c:pt>
                <c:pt idx="73">
                  <c:v>1.5125249815960618E-6</c:v>
                </c:pt>
                <c:pt idx="74">
                  <c:v>5.5186722301478344E-7</c:v>
                </c:pt>
                <c:pt idx="75">
                  <c:v>1.9131397064512415E-7</c:v>
                </c:pt>
                <c:pt idx="76">
                  <c:v>6.2932227185896137E-8</c:v>
                </c:pt>
                <c:pt idx="77">
                  <c:v>1.9615239642357154E-8</c:v>
                </c:pt>
                <c:pt idx="78">
                  <c:v>5.7839809201822726E-9</c:v>
                </c:pt>
                <c:pt idx="79">
                  <c:v>1.6107288638482251E-9</c:v>
                </c:pt>
                <c:pt idx="80">
                  <c:v>4.2281632676015826E-10</c:v>
                </c:pt>
                <c:pt idx="81">
                  <c:v>1.0439909302720012E-10</c:v>
                </c:pt>
                <c:pt idx="82">
                  <c:v>2.4190033750204864E-11</c:v>
                </c:pt>
                <c:pt idx="83">
                  <c:v>5.2460314157070665E-12</c:v>
                </c:pt>
                <c:pt idx="84">
                  <c:v>1.0616968341311914E-12</c:v>
                </c:pt>
                <c:pt idx="85">
                  <c:v>1.9984881583646049E-13</c:v>
                </c:pt>
                <c:pt idx="86">
                  <c:v>3.4857351599382574E-14</c:v>
                </c:pt>
                <c:pt idx="87">
                  <c:v>5.6092289930040825E-15</c:v>
                </c:pt>
                <c:pt idx="88">
                  <c:v>8.2863610123923807E-16</c:v>
                </c:pt>
                <c:pt idx="89">
                  <c:v>1.1172621589742587E-16</c:v>
                </c:pt>
                <c:pt idx="90">
                  <c:v>1.3655426387463141E-17</c:v>
                </c:pt>
                <c:pt idx="91">
                  <c:v>1.5005963063146276E-18</c:v>
                </c:pt>
                <c:pt idx="92">
                  <c:v>1.4679746474816984E-19</c:v>
                </c:pt>
                <c:pt idx="93">
                  <c:v>1.2627738903068348E-20</c:v>
                </c:pt>
                <c:pt idx="94">
                  <c:v>9.403635353348757E-22</c:v>
                </c:pt>
                <c:pt idx="95">
                  <c:v>5.9391381179045477E-23</c:v>
                </c:pt>
                <c:pt idx="96">
                  <c:v>3.09330110307528E-24</c:v>
                </c:pt>
                <c:pt idx="97">
                  <c:v>1.2755880837423814E-25</c:v>
                </c:pt>
                <c:pt idx="98">
                  <c:v>3.9048614808440163E-27</c:v>
                </c:pt>
                <c:pt idx="99">
                  <c:v>7.8886090522101203E-29</c:v>
                </c:pt>
                <c:pt idx="100">
                  <c:v>7.8886090522101049E-31</c:v>
                </c:pt>
              </c:numCache>
            </c:numRef>
          </c:val>
        </c:ser>
        <c:gapWidth val="0"/>
        <c:axId val="80542720"/>
        <c:axId val="80560896"/>
      </c:barChart>
      <c:scatterChart>
        <c:scatterStyle val="smoothMarker"/>
        <c:ser>
          <c:idx val="1"/>
          <c:order val="1"/>
          <c:tx>
            <c:strRef>
              <c:f>Sheet1!$AD$8</c:f>
              <c:strCache>
                <c:ptCount val="1"/>
                <c:pt idx="0">
                  <c:v>f(k)</c:v>
                </c:pt>
              </c:strCache>
            </c:strRef>
          </c:tx>
          <c:spPr>
            <a:ln w="63500">
              <a:gradFill>
                <a:gsLst>
                  <a:gs pos="4000">
                    <a:srgbClr val="C0504D">
                      <a:lumMod val="50000"/>
                    </a:srgbClr>
                  </a:gs>
                  <a:gs pos="100000">
                    <a:srgbClr val="C0504D">
                      <a:lumMod val="75000"/>
                    </a:srgbClr>
                  </a:gs>
                  <a:gs pos="100000">
                    <a:srgbClr val="C0504D">
                      <a:lumMod val="60000"/>
                      <a:lumOff val="40000"/>
                    </a:srgbClr>
                  </a:gs>
                </a:gsLst>
                <a:lin ang="5400000" scaled="0"/>
              </a:gradFill>
            </a:ln>
          </c:spPr>
          <c:marker>
            <c:symbol val="none"/>
          </c:marker>
          <c:xVal>
            <c:numRef>
              <c:f>Sheet1!$AB$9:$AB$109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Sheet1!$AD$9:$AD$109</c:f>
              <c:numCache>
                <c:formatCode>General</c:formatCode>
                <c:ptCount val="101"/>
                <c:pt idx="0">
                  <c:v>1.5389197253412839E-23</c:v>
                </c:pt>
                <c:pt idx="1">
                  <c:v>1.1146000045441459E-22</c:v>
                </c:pt>
                <c:pt idx="2">
                  <c:v>7.7562238634939198E-22</c:v>
                </c:pt>
                <c:pt idx="3">
                  <c:v>5.1857294022007772E-21</c:v>
                </c:pt>
                <c:pt idx="4">
                  <c:v>3.3311760647598336E-20</c:v>
                </c:pt>
                <c:pt idx="5">
                  <c:v>2.0559547143337829E-19</c:v>
                </c:pt>
                <c:pt idx="6">
                  <c:v>1.2191516259124923E-18</c:v>
                </c:pt>
                <c:pt idx="7">
                  <c:v>6.9459254971324151E-18</c:v>
                </c:pt>
                <c:pt idx="8">
                  <c:v>3.8021630758159267E-17</c:v>
                </c:pt>
                <c:pt idx="9">
                  <c:v>1.9996757496994355E-16</c:v>
                </c:pt>
                <c:pt idx="10">
                  <c:v>1.0104542167073783E-15</c:v>
                </c:pt>
                <c:pt idx="11">
                  <c:v>4.9057105713928472E-15</c:v>
                </c:pt>
                <c:pt idx="12">
                  <c:v>2.2883129803602735E-14</c:v>
                </c:pt>
                <c:pt idx="13">
                  <c:v>1.0255507273593362E-13</c:v>
                </c:pt>
                <c:pt idx="14">
                  <c:v>4.4159799262742777E-13</c:v>
                </c:pt>
                <c:pt idx="15">
                  <c:v>1.8269440816729187E-12</c:v>
                </c:pt>
                <c:pt idx="16">
                  <c:v>7.2619230035835745E-12</c:v>
                </c:pt>
                <c:pt idx="17">
                  <c:v>2.773359988330624E-11</c:v>
                </c:pt>
                <c:pt idx="18">
                  <c:v>1.0176280563290113E-10</c:v>
                </c:pt>
                <c:pt idx="19">
                  <c:v>3.5875678159281716E-10</c:v>
                </c:pt>
                <c:pt idx="20">
                  <c:v>1.215176569964657E-9</c:v>
                </c:pt>
                <c:pt idx="21">
                  <c:v>3.9546392812489344E-9</c:v>
                </c:pt>
                <c:pt idx="22">
                  <c:v>1.236524100033169E-8</c:v>
                </c:pt>
                <c:pt idx="23">
                  <c:v>3.7147236891105856E-8</c:v>
                </c:pt>
                <c:pt idx="24">
                  <c:v>1.0722070689395245E-7</c:v>
                </c:pt>
                <c:pt idx="25">
                  <c:v>2.9734390294685949E-7</c:v>
                </c:pt>
                <c:pt idx="26">
                  <c:v>7.92259818206415E-7</c:v>
                </c:pt>
                <c:pt idx="27">
                  <c:v>2.0281704130973479E-6</c:v>
                </c:pt>
                <c:pt idx="28">
                  <c:v>4.9884942580107149E-6</c:v>
                </c:pt>
                <c:pt idx="29">
                  <c:v>1.178861355130797E-5</c:v>
                </c:pt>
                <c:pt idx="30">
                  <c:v>2.6766045152977068E-5</c:v>
                </c:pt>
                <c:pt idx="31">
                  <c:v>5.8389385158292046E-5</c:v>
                </c:pt>
                <c:pt idx="32">
                  <c:v>1.2238038602275437E-4</c:v>
                </c:pt>
                <c:pt idx="33">
                  <c:v>2.4644383369460369E-4</c:v>
                </c:pt>
                <c:pt idx="34">
                  <c:v>4.7681764029296848E-4</c:v>
                </c:pt>
                <c:pt idx="35">
                  <c:v>8.8636968238760142E-4</c:v>
                </c:pt>
                <c:pt idx="36">
                  <c:v>1.5830903165959926E-3</c:v>
                </c:pt>
                <c:pt idx="37">
                  <c:v>2.7165938467371233E-3</c:v>
                </c:pt>
                <c:pt idx="38">
                  <c:v>4.4789060589685795E-3</c:v>
                </c:pt>
                <c:pt idx="39">
                  <c:v>7.0949185692462877E-3</c:v>
                </c:pt>
                <c:pt idx="40">
                  <c:v>1.079819330263761E-2</c:v>
                </c:pt>
                <c:pt idx="41">
                  <c:v>1.5790031660178828E-2</c:v>
                </c:pt>
                <c:pt idx="42">
                  <c:v>2.2184166935891109E-2</c:v>
                </c:pt>
                <c:pt idx="43">
                  <c:v>2.9945493127148969E-2</c:v>
                </c:pt>
                <c:pt idx="44">
                  <c:v>3.8837210996642592E-2</c:v>
                </c:pt>
                <c:pt idx="45">
                  <c:v>4.8394144903828665E-2</c:v>
                </c:pt>
                <c:pt idx="46">
                  <c:v>5.7938310552296542E-2</c:v>
                </c:pt>
                <c:pt idx="47">
                  <c:v>6.6644920578359926E-2</c:v>
                </c:pt>
                <c:pt idx="48">
                  <c:v>7.365402806066465E-2</c:v>
                </c:pt>
                <c:pt idx="49">
                  <c:v>7.8208538795091168E-2</c:v>
                </c:pt>
                <c:pt idx="50">
                  <c:v>7.9788456080286535E-2</c:v>
                </c:pt>
                <c:pt idx="51">
                  <c:v>7.8208538795091168E-2</c:v>
                </c:pt>
                <c:pt idx="52">
                  <c:v>7.365402806066465E-2</c:v>
                </c:pt>
                <c:pt idx="53">
                  <c:v>6.6644920578359926E-2</c:v>
                </c:pt>
                <c:pt idx="54">
                  <c:v>5.7938310552296542E-2</c:v>
                </c:pt>
                <c:pt idx="55">
                  <c:v>4.8394144903828665E-2</c:v>
                </c:pt>
                <c:pt idx="56">
                  <c:v>3.8837210996642592E-2</c:v>
                </c:pt>
                <c:pt idx="57">
                  <c:v>2.9945493127148969E-2</c:v>
                </c:pt>
                <c:pt idx="58">
                  <c:v>2.2184166935891109E-2</c:v>
                </c:pt>
                <c:pt idx="59">
                  <c:v>1.5790031660178828E-2</c:v>
                </c:pt>
                <c:pt idx="60">
                  <c:v>1.079819330263761E-2</c:v>
                </c:pt>
                <c:pt idx="61">
                  <c:v>7.0949185692462877E-3</c:v>
                </c:pt>
                <c:pt idx="62">
                  <c:v>4.4789060589685795E-3</c:v>
                </c:pt>
                <c:pt idx="63">
                  <c:v>2.7165938467371233E-3</c:v>
                </c:pt>
                <c:pt idx="64">
                  <c:v>1.5830903165959926E-3</c:v>
                </c:pt>
                <c:pt idx="65">
                  <c:v>8.8636968238760142E-4</c:v>
                </c:pt>
                <c:pt idx="66">
                  <c:v>4.7681764029296848E-4</c:v>
                </c:pt>
                <c:pt idx="67">
                  <c:v>2.4644383369460369E-4</c:v>
                </c:pt>
                <c:pt idx="68">
                  <c:v>1.2238038602275437E-4</c:v>
                </c:pt>
                <c:pt idx="69">
                  <c:v>5.8389385158292046E-5</c:v>
                </c:pt>
                <c:pt idx="70">
                  <c:v>2.6766045152977068E-5</c:v>
                </c:pt>
                <c:pt idx="71">
                  <c:v>1.178861355130797E-5</c:v>
                </c:pt>
                <c:pt idx="72">
                  <c:v>4.9884942580107149E-6</c:v>
                </c:pt>
                <c:pt idx="73">
                  <c:v>2.0281704130973479E-6</c:v>
                </c:pt>
                <c:pt idx="74">
                  <c:v>7.92259818206415E-7</c:v>
                </c:pt>
                <c:pt idx="75">
                  <c:v>2.9734390294685949E-7</c:v>
                </c:pt>
                <c:pt idx="76">
                  <c:v>1.0722070689395245E-7</c:v>
                </c:pt>
                <c:pt idx="77">
                  <c:v>3.7147236891105856E-8</c:v>
                </c:pt>
                <c:pt idx="78">
                  <c:v>1.236524100033169E-8</c:v>
                </c:pt>
                <c:pt idx="79">
                  <c:v>3.9546392812489344E-9</c:v>
                </c:pt>
                <c:pt idx="80">
                  <c:v>1.215176569964657E-9</c:v>
                </c:pt>
                <c:pt idx="81">
                  <c:v>3.5875678159281716E-10</c:v>
                </c:pt>
                <c:pt idx="82">
                  <c:v>1.0176280563290113E-10</c:v>
                </c:pt>
                <c:pt idx="83">
                  <c:v>2.773359988330624E-11</c:v>
                </c:pt>
                <c:pt idx="84">
                  <c:v>7.2619230035835745E-12</c:v>
                </c:pt>
                <c:pt idx="85">
                  <c:v>1.8269440816729187E-12</c:v>
                </c:pt>
                <c:pt idx="86">
                  <c:v>4.4159799262742777E-13</c:v>
                </c:pt>
                <c:pt idx="87">
                  <c:v>1.0255507273593362E-13</c:v>
                </c:pt>
                <c:pt idx="88">
                  <c:v>2.2883129803602735E-14</c:v>
                </c:pt>
                <c:pt idx="89">
                  <c:v>4.9057105713928472E-15</c:v>
                </c:pt>
                <c:pt idx="90">
                  <c:v>1.0104542167073783E-15</c:v>
                </c:pt>
                <c:pt idx="91">
                  <c:v>1.9996757496994355E-16</c:v>
                </c:pt>
                <c:pt idx="92">
                  <c:v>3.8021630758159267E-17</c:v>
                </c:pt>
                <c:pt idx="93">
                  <c:v>6.9459254971324151E-18</c:v>
                </c:pt>
                <c:pt idx="94">
                  <c:v>1.2191516259124923E-18</c:v>
                </c:pt>
                <c:pt idx="95">
                  <c:v>2.0559547143337829E-19</c:v>
                </c:pt>
                <c:pt idx="96">
                  <c:v>3.3311760647598336E-20</c:v>
                </c:pt>
                <c:pt idx="97">
                  <c:v>5.1857294022007772E-21</c:v>
                </c:pt>
                <c:pt idx="98">
                  <c:v>7.7562238634939198E-22</c:v>
                </c:pt>
                <c:pt idx="99">
                  <c:v>1.1146000045441459E-22</c:v>
                </c:pt>
                <c:pt idx="100">
                  <c:v>1.5389197253412839E-23</c:v>
                </c:pt>
              </c:numCache>
            </c:numRef>
          </c:yVal>
          <c:smooth val="1"/>
        </c:ser>
        <c:axId val="80564224"/>
        <c:axId val="80562432"/>
      </c:scatterChart>
      <c:catAx>
        <c:axId val="80542720"/>
        <c:scaling>
          <c:orientation val="minMax"/>
        </c:scaling>
        <c:axPos val="b"/>
        <c:numFmt formatCode="General" sourceLinked="1"/>
        <c:tickLblPos val="nextTo"/>
        <c:crossAx val="80560896"/>
        <c:crosses val="autoZero"/>
        <c:auto val="1"/>
        <c:lblAlgn val="ctr"/>
        <c:lblOffset val="100"/>
        <c:tickLblSkip val="10"/>
      </c:catAx>
      <c:valAx>
        <c:axId val="80560896"/>
        <c:scaling>
          <c:orientation val="minMax"/>
        </c:scaling>
        <c:axPos val="l"/>
        <c:majorGridlines/>
        <c:numFmt formatCode="General" sourceLinked="1"/>
        <c:tickLblPos val="nextTo"/>
        <c:crossAx val="80542720"/>
        <c:crosses val="autoZero"/>
        <c:crossBetween val="between"/>
      </c:valAx>
      <c:valAx>
        <c:axId val="80562432"/>
        <c:scaling>
          <c:orientation val="minMax"/>
          <c:max val="9.0000000000000011E-2"/>
          <c:min val="0"/>
        </c:scaling>
        <c:axPos val="r"/>
        <c:numFmt formatCode="General" sourceLinked="1"/>
        <c:tickLblPos val="nextTo"/>
        <c:crossAx val="80564224"/>
        <c:crosses val="max"/>
        <c:crossBetween val="midCat"/>
      </c:valAx>
      <c:valAx>
        <c:axId val="80564224"/>
        <c:scaling>
          <c:orientation val="minMax"/>
          <c:max val="100"/>
          <c:min val="0"/>
        </c:scaling>
        <c:axPos val="t"/>
        <c:numFmt formatCode="General" sourceLinked="1"/>
        <c:tickLblPos val="nextTo"/>
        <c:crossAx val="80562432"/>
        <c:crosses val="max"/>
        <c:crossBetween val="midCat"/>
        <c:majorUnit val="10"/>
      </c:valAx>
      <c:spPr>
        <a:gradFill>
          <a:gsLst>
            <a:gs pos="42000">
              <a:srgbClr val="158944"/>
            </a:gs>
            <a:gs pos="100000">
              <a:srgbClr val="11A735"/>
            </a:gs>
          </a:gsLst>
          <a:lin ang="5400000" scaled="0"/>
        </a:gradFill>
      </c:spPr>
    </c:plotArea>
    <c:plotVisOnly val="1"/>
    <c:dispBlanksAs val="gap"/>
  </c:chart>
  <c:spPr>
    <a:solidFill>
      <a:schemeClr val="accent1"/>
    </a:solidFill>
    <a:ln w="63500">
      <a:solidFill>
        <a:schemeClr val="tx1"/>
      </a:solidFill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13</xdr:col>
      <xdr:colOff>6350</xdr:colOff>
      <xdr:row>21</xdr:row>
      <xdr:rowOff>8468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1</xdr:row>
      <xdr:rowOff>0</xdr:rowOff>
    </xdr:from>
    <xdr:to>
      <xdr:col>26</xdr:col>
      <xdr:colOff>6349</xdr:colOff>
      <xdr:row>21</xdr:row>
      <xdr:rowOff>8468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31</xdr:col>
      <xdr:colOff>0</xdr:colOff>
      <xdr:row>1</xdr:row>
      <xdr:rowOff>0</xdr:rowOff>
    </xdr:from>
    <xdr:to>
      <xdr:col>39</xdr:col>
      <xdr:colOff>6349</xdr:colOff>
      <xdr:row>21</xdr:row>
      <xdr:rowOff>8468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mes/AppData/Roaming/Microsoft/Excel/METRICS%20F15/james%20exercises/binomdist%20histograms%20etc%20v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8">
          <cell r="AE8" t="str">
            <v>binom</v>
          </cell>
          <cell r="AF8" t="str">
            <v>norm</v>
          </cell>
        </row>
        <row r="9">
          <cell r="AD9">
            <v>0</v>
          </cell>
          <cell r="AE9">
            <v>9.765625E-4</v>
          </cell>
          <cell r="AF9">
            <v>1.7000733205040695E-3</v>
          </cell>
        </row>
        <row r="10">
          <cell r="AD10">
            <v>1</v>
          </cell>
          <cell r="AE10">
            <v>9.765625E-3</v>
          </cell>
          <cell r="AF10">
            <v>1.0284844252703542E-2</v>
          </cell>
        </row>
        <row r="11">
          <cell r="AD11">
            <v>2</v>
          </cell>
          <cell r="AE11">
            <v>4.3945312500000007E-2</v>
          </cell>
          <cell r="AF11">
            <v>4.1707100072566027E-2</v>
          </cell>
        </row>
        <row r="12">
          <cell r="AD12">
            <v>3</v>
          </cell>
          <cell r="AE12">
            <v>0.11718750000000006</v>
          </cell>
          <cell r="AF12">
            <v>0.11337165224497914</v>
          </cell>
        </row>
        <row r="13">
          <cell r="AD13">
            <v>4</v>
          </cell>
          <cell r="AE13">
            <v>0.20507812500000006</v>
          </cell>
          <cell r="AF13">
            <v>0.20657661898691129</v>
          </cell>
        </row>
        <row r="14">
          <cell r="AD14">
            <v>5</v>
          </cell>
          <cell r="AE14">
            <v>0.24609375</v>
          </cell>
          <cell r="AF14">
            <v>0.252313252202016</v>
          </cell>
        </row>
        <row r="15">
          <cell r="AD15">
            <v>6</v>
          </cell>
          <cell r="AE15">
            <v>0.20507812500000006</v>
          </cell>
          <cell r="AF15">
            <v>0.20657661898691129</v>
          </cell>
        </row>
        <row r="16">
          <cell r="AD16">
            <v>7</v>
          </cell>
          <cell r="AE16">
            <v>0.11718750000000006</v>
          </cell>
          <cell r="AF16">
            <v>0.11337165224497914</v>
          </cell>
        </row>
        <row r="17">
          <cell r="AD17">
            <v>8</v>
          </cell>
          <cell r="AE17">
            <v>4.3945312500000007E-2</v>
          </cell>
          <cell r="AF17">
            <v>4.1707100072566027E-2</v>
          </cell>
        </row>
        <row r="18">
          <cell r="AD18">
            <v>9</v>
          </cell>
          <cell r="AE18">
            <v>9.765625E-3</v>
          </cell>
          <cell r="AF18">
            <v>1.0284844252703542E-2</v>
          </cell>
        </row>
        <row r="19">
          <cell r="AD19">
            <v>10</v>
          </cell>
          <cell r="AE19">
            <v>9.765625E-4</v>
          </cell>
          <cell r="AF19">
            <v>1.7000733205040695E-3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AD109"/>
  <sheetViews>
    <sheetView tabSelected="1" zoomScale="90" zoomScaleNormal="90" workbookViewId="0"/>
  </sheetViews>
  <sheetFormatPr defaultRowHeight="15"/>
  <sheetData>
    <row r="2" spans="2:30">
      <c r="B2" t="s">
        <v>0</v>
      </c>
      <c r="C2">
        <v>5</v>
      </c>
      <c r="O2" t="s">
        <v>0</v>
      </c>
      <c r="P2">
        <v>15</v>
      </c>
      <c r="AB2" t="s">
        <v>0</v>
      </c>
      <c r="AC2">
        <v>100</v>
      </c>
    </row>
    <row r="3" spans="2:30">
      <c r="B3" t="s">
        <v>1</v>
      </c>
      <c r="C3">
        <v>0.5</v>
      </c>
      <c r="O3" t="s">
        <v>1</v>
      </c>
      <c r="P3">
        <v>0.5</v>
      </c>
      <c r="AB3" t="s">
        <v>1</v>
      </c>
      <c r="AC3">
        <v>0.5</v>
      </c>
    </row>
    <row r="4" spans="2:30">
      <c r="B4" t="s">
        <v>3</v>
      </c>
      <c r="C4">
        <f>C2*C3</f>
        <v>2.5</v>
      </c>
      <c r="O4" t="s">
        <v>3</v>
      </c>
      <c r="P4">
        <f>P2*P3</f>
        <v>7.5</v>
      </c>
      <c r="AB4" t="s">
        <v>3</v>
      </c>
      <c r="AC4">
        <f>AC2*AC3</f>
        <v>50</v>
      </c>
    </row>
    <row r="5" spans="2:30">
      <c r="B5" t="s">
        <v>4</v>
      </c>
      <c r="C5">
        <f>SQRT(C2*C3*(1-C3))</f>
        <v>1.1180339887498949</v>
      </c>
      <c r="O5" t="s">
        <v>4</v>
      </c>
      <c r="P5">
        <f>SQRT(P2*P3*(1-P3))</f>
        <v>1.9364916731037085</v>
      </c>
      <c r="AB5" t="s">
        <v>4</v>
      </c>
      <c r="AC5">
        <f>SQRT(AC2*AC3*(1-AC3))</f>
        <v>5</v>
      </c>
    </row>
    <row r="7" spans="2:30">
      <c r="C7" t="s">
        <v>8</v>
      </c>
      <c r="D7" t="s">
        <v>7</v>
      </c>
      <c r="P7" t="s">
        <v>8</v>
      </c>
      <c r="Q7" t="s">
        <v>7</v>
      </c>
      <c r="AC7" t="s">
        <v>6</v>
      </c>
      <c r="AD7" t="s">
        <v>7</v>
      </c>
    </row>
    <row r="8" spans="2:30">
      <c r="C8" t="s">
        <v>2</v>
      </c>
      <c r="D8" t="s">
        <v>5</v>
      </c>
      <c r="P8" t="s">
        <v>2</v>
      </c>
      <c r="Q8" t="s">
        <v>5</v>
      </c>
      <c r="AC8" t="s">
        <v>2</v>
      </c>
      <c r="AD8" t="s">
        <v>5</v>
      </c>
    </row>
    <row r="9" spans="2:30">
      <c r="B9">
        <v>0</v>
      </c>
      <c r="C9">
        <f t="shared" ref="C9:C14" si="0">BINOMDIST(B9,C$2,C$3,FALSE)</f>
        <v>3.125E-2</v>
      </c>
      <c r="D9">
        <f t="shared" ref="D9:D14" si="1">NORMDIST(B9,C$4,C$5,FALSE)</f>
        <v>2.9289965123852985E-2</v>
      </c>
      <c r="O9">
        <v>0</v>
      </c>
      <c r="P9">
        <f t="shared" ref="P9:P24" si="2">BINOMDIST(O9,P$2,P$3,FALSE)</f>
        <v>3.0517578125000014E-5</v>
      </c>
      <c r="Q9">
        <f>NORMDIST(O9,P$4,P$5,FALSE)</f>
        <v>1.1394251932285493E-4</v>
      </c>
      <c r="AB9">
        <v>0</v>
      </c>
      <c r="AC9">
        <f>BINOMDIST(AB9,AC$2,AC$3,FALSE)</f>
        <v>7.8886090522101049E-31</v>
      </c>
      <c r="AD9">
        <f>NORMDIST(AB9,AC$4,AC$5,FALSE)</f>
        <v>1.5389197253412839E-23</v>
      </c>
    </row>
    <row r="10" spans="2:30">
      <c r="B10">
        <v>1</v>
      </c>
      <c r="C10">
        <f t="shared" si="0"/>
        <v>0.15625</v>
      </c>
      <c r="D10">
        <f t="shared" si="1"/>
        <v>0.14507414696784587</v>
      </c>
      <c r="O10">
        <v>1</v>
      </c>
      <c r="P10">
        <f t="shared" si="2"/>
        <v>4.5776367187500022E-4</v>
      </c>
      <c r="Q10">
        <f t="shared" ref="Q10:Q24" si="3">NORMDIST(O10,P$4,P$5,FALSE)</f>
        <v>7.3683263101133887E-4</v>
      </c>
      <c r="AB10">
        <v>1</v>
      </c>
      <c r="AC10">
        <f>BINOMDIST(AB10,AC$2,AC$3,FALSE)</f>
        <v>7.8886090522101203E-29</v>
      </c>
      <c r="AD10">
        <f>NORMDIST(AB10,AC$4,AC$5,FALSE)</f>
        <v>1.1146000045441459E-22</v>
      </c>
    </row>
    <row r="11" spans="2:30">
      <c r="B11">
        <v>2</v>
      </c>
      <c r="C11">
        <f t="shared" si="0"/>
        <v>0.31250000000000006</v>
      </c>
      <c r="D11">
        <f t="shared" si="1"/>
        <v>0.32286845174307238</v>
      </c>
      <c r="O11">
        <v>2</v>
      </c>
      <c r="P11">
        <f t="shared" si="2"/>
        <v>3.2043457031250022E-3</v>
      </c>
      <c r="Q11">
        <f t="shared" si="3"/>
        <v>3.6495559127515216E-3</v>
      </c>
      <c r="AB11">
        <v>2</v>
      </c>
      <c r="AC11">
        <f>BINOMDIST(AB11,AC$2,AC$3,FALSE)</f>
        <v>3.9048614808440163E-27</v>
      </c>
      <c r="AD11">
        <f>NORMDIST(AB11,AC$4,AC$5,FALSE)</f>
        <v>7.7562238634939198E-22</v>
      </c>
    </row>
    <row r="12" spans="2:30">
      <c r="B12">
        <v>3</v>
      </c>
      <c r="C12">
        <f t="shared" si="0"/>
        <v>0.31250000000000006</v>
      </c>
      <c r="D12">
        <f t="shared" si="1"/>
        <v>0.32286845174307238</v>
      </c>
      <c r="O12">
        <v>3</v>
      </c>
      <c r="P12">
        <f t="shared" si="2"/>
        <v>1.3885498046875014E-2</v>
      </c>
      <c r="Q12">
        <f t="shared" si="3"/>
        <v>1.3845203096056611E-2</v>
      </c>
      <c r="AB12">
        <v>3</v>
      </c>
      <c r="AC12">
        <f>BINOMDIST(AB12,AC$2,AC$3,FALSE)</f>
        <v>1.2755880837423814E-25</v>
      </c>
      <c r="AD12">
        <f>NORMDIST(AB12,AC$4,AC$5,FALSE)</f>
        <v>5.1857294022007772E-21</v>
      </c>
    </row>
    <row r="13" spans="2:30">
      <c r="B13">
        <v>4</v>
      </c>
      <c r="C13">
        <f t="shared" si="0"/>
        <v>0.15625</v>
      </c>
      <c r="D13">
        <f t="shared" si="1"/>
        <v>0.14507414696784587</v>
      </c>
      <c r="O13">
        <v>4</v>
      </c>
      <c r="P13">
        <f t="shared" si="2"/>
        <v>4.1656494140624993E-2</v>
      </c>
      <c r="Q13">
        <f t="shared" si="3"/>
        <v>4.0229698537273484E-2</v>
      </c>
      <c r="AB13">
        <v>4</v>
      </c>
      <c r="AC13">
        <f>BINOMDIST(AB13,AC$2,AC$3,FALSE)</f>
        <v>3.09330110307528E-24</v>
      </c>
      <c r="AD13">
        <f>NORMDIST(AB13,AC$4,AC$5,FALSE)</f>
        <v>3.3311760647598336E-20</v>
      </c>
    </row>
    <row r="14" spans="2:30">
      <c r="B14">
        <v>5</v>
      </c>
      <c r="C14">
        <f t="shared" si="0"/>
        <v>3.125E-2</v>
      </c>
      <c r="D14">
        <f t="shared" si="1"/>
        <v>2.9289965123852985E-2</v>
      </c>
      <c r="O14">
        <v>5</v>
      </c>
      <c r="P14">
        <f t="shared" si="2"/>
        <v>9.1644287109375E-2</v>
      </c>
      <c r="Q14">
        <f t="shared" si="3"/>
        <v>8.9532840635615674E-2</v>
      </c>
      <c r="AB14">
        <v>5</v>
      </c>
      <c r="AC14">
        <f>BINOMDIST(AB14,AC$2,AC$3,FALSE)</f>
        <v>5.9391381179045477E-23</v>
      </c>
      <c r="AD14">
        <f>NORMDIST(AB14,AC$4,AC$5,FALSE)</f>
        <v>2.0559547143337829E-19</v>
      </c>
    </row>
    <row r="15" spans="2:30">
      <c r="O15">
        <v>6</v>
      </c>
      <c r="P15">
        <f t="shared" si="2"/>
        <v>0.15274047851562506</v>
      </c>
      <c r="Q15">
        <f t="shared" si="3"/>
        <v>0.15261811575363718</v>
      </c>
      <c r="AB15">
        <v>6</v>
      </c>
      <c r="AC15">
        <f>BINOMDIST(AB15,AC$2,AC$3,FALSE)</f>
        <v>9.403635353348757E-22</v>
      </c>
      <c r="AD15">
        <f>NORMDIST(AB15,AC$4,AC$5,FALSE)</f>
        <v>1.2191516259124923E-18</v>
      </c>
    </row>
    <row r="16" spans="2:30">
      <c r="O16">
        <v>7</v>
      </c>
      <c r="P16">
        <f t="shared" si="2"/>
        <v>0.19638061523437508</v>
      </c>
      <c r="Q16">
        <f t="shared" si="3"/>
        <v>0.19925900127875623</v>
      </c>
      <c r="AB16">
        <v>7</v>
      </c>
      <c r="AC16">
        <f>BINOMDIST(AB16,AC$2,AC$3,FALSE)</f>
        <v>1.2627738903068348E-20</v>
      </c>
      <c r="AD16">
        <f>NORMDIST(AB16,AC$4,AC$5,FALSE)</f>
        <v>6.9459254971324151E-18</v>
      </c>
    </row>
    <row r="17" spans="15:30">
      <c r="O17">
        <v>8</v>
      </c>
      <c r="P17">
        <f t="shared" si="2"/>
        <v>0.19638061523437508</v>
      </c>
      <c r="Q17">
        <f t="shared" si="3"/>
        <v>0.19925900127875623</v>
      </c>
      <c r="AB17">
        <v>8</v>
      </c>
      <c r="AC17">
        <f>BINOMDIST(AB17,AC$2,AC$3,FALSE)</f>
        <v>1.4679746474816984E-19</v>
      </c>
      <c r="AD17">
        <f>NORMDIST(AB17,AC$4,AC$5,FALSE)</f>
        <v>3.8021630758159267E-17</v>
      </c>
    </row>
    <row r="18" spans="15:30">
      <c r="O18">
        <v>9</v>
      </c>
      <c r="P18">
        <f t="shared" si="2"/>
        <v>0.15274047851562506</v>
      </c>
      <c r="Q18">
        <f t="shared" si="3"/>
        <v>0.15261811575363718</v>
      </c>
      <c r="AB18">
        <v>9</v>
      </c>
      <c r="AC18">
        <f>BINOMDIST(AB18,AC$2,AC$3,FALSE)</f>
        <v>1.5005963063146276E-18</v>
      </c>
      <c r="AD18">
        <f>NORMDIST(AB18,AC$4,AC$5,FALSE)</f>
        <v>1.9996757496994355E-16</v>
      </c>
    </row>
    <row r="19" spans="15:30">
      <c r="O19">
        <v>10</v>
      </c>
      <c r="P19">
        <f t="shared" si="2"/>
        <v>9.1644287109375E-2</v>
      </c>
      <c r="Q19">
        <f t="shared" si="3"/>
        <v>8.9532840635615674E-2</v>
      </c>
      <c r="AB19">
        <v>10</v>
      </c>
      <c r="AC19">
        <f>BINOMDIST(AB19,AC$2,AC$3,FALSE)</f>
        <v>1.3655426387463141E-17</v>
      </c>
      <c r="AD19">
        <f>NORMDIST(AB19,AC$4,AC$5,FALSE)</f>
        <v>1.0104542167073783E-15</v>
      </c>
    </row>
    <row r="20" spans="15:30">
      <c r="O20">
        <v>11</v>
      </c>
      <c r="P20">
        <f t="shared" si="2"/>
        <v>4.1656494140624993E-2</v>
      </c>
      <c r="Q20">
        <f t="shared" si="3"/>
        <v>4.0229698537273484E-2</v>
      </c>
      <c r="AB20">
        <v>11</v>
      </c>
      <c r="AC20">
        <f>BINOMDIST(AB20,AC$2,AC$3,FALSE)</f>
        <v>1.1172621589742587E-16</v>
      </c>
      <c r="AD20">
        <f>NORMDIST(AB20,AC$4,AC$5,FALSE)</f>
        <v>4.9057105713928472E-15</v>
      </c>
    </row>
    <row r="21" spans="15:30">
      <c r="O21">
        <v>12</v>
      </c>
      <c r="P21">
        <f t="shared" si="2"/>
        <v>1.3885498046875014E-2</v>
      </c>
      <c r="Q21">
        <f t="shared" si="3"/>
        <v>1.3845203096056611E-2</v>
      </c>
      <c r="AB21">
        <v>12</v>
      </c>
      <c r="AC21">
        <f>BINOMDIST(AB21,AC$2,AC$3,FALSE)</f>
        <v>8.2863610123923807E-16</v>
      </c>
      <c r="AD21">
        <f>NORMDIST(AB21,AC$4,AC$5,FALSE)</f>
        <v>2.2883129803602735E-14</v>
      </c>
    </row>
    <row r="22" spans="15:30">
      <c r="O22">
        <v>13</v>
      </c>
      <c r="P22">
        <f t="shared" si="2"/>
        <v>3.2043457031250022E-3</v>
      </c>
      <c r="Q22">
        <f t="shared" si="3"/>
        <v>3.6495559127515216E-3</v>
      </c>
      <c r="AB22">
        <v>13</v>
      </c>
      <c r="AC22">
        <f>BINOMDIST(AB22,AC$2,AC$3,FALSE)</f>
        <v>5.6092289930040825E-15</v>
      </c>
      <c r="AD22">
        <f>NORMDIST(AB22,AC$4,AC$5,FALSE)</f>
        <v>1.0255507273593362E-13</v>
      </c>
    </row>
    <row r="23" spans="15:30">
      <c r="O23">
        <v>14</v>
      </c>
      <c r="P23">
        <f t="shared" si="2"/>
        <v>4.5776367187500022E-4</v>
      </c>
      <c r="Q23">
        <f t="shared" si="3"/>
        <v>7.3683263101133887E-4</v>
      </c>
      <c r="AB23">
        <v>14</v>
      </c>
      <c r="AC23">
        <f>BINOMDIST(AB23,AC$2,AC$3,FALSE)</f>
        <v>3.4857351599382574E-14</v>
      </c>
      <c r="AD23">
        <f>NORMDIST(AB23,AC$4,AC$5,FALSE)</f>
        <v>4.4159799262742777E-13</v>
      </c>
    </row>
    <row r="24" spans="15:30">
      <c r="O24">
        <v>15</v>
      </c>
      <c r="P24">
        <f t="shared" si="2"/>
        <v>3.0517578125000014E-5</v>
      </c>
      <c r="Q24">
        <f t="shared" si="3"/>
        <v>1.1394251932285493E-4</v>
      </c>
      <c r="AB24">
        <v>15</v>
      </c>
      <c r="AC24">
        <f>BINOMDIST(AB24,AC$2,AC$3,FALSE)</f>
        <v>1.9984881583646049E-13</v>
      </c>
      <c r="AD24">
        <f>NORMDIST(AB24,AC$4,AC$5,FALSE)</f>
        <v>1.8269440816729187E-12</v>
      </c>
    </row>
    <row r="25" spans="15:30">
      <c r="AB25">
        <v>16</v>
      </c>
      <c r="AC25">
        <f>BINOMDIST(AB25,AC$2,AC$3,FALSE)</f>
        <v>1.0616968341311914E-12</v>
      </c>
      <c r="AD25">
        <f>NORMDIST(AB25,AC$4,AC$5,FALSE)</f>
        <v>7.2619230035835745E-12</v>
      </c>
    </row>
    <row r="26" spans="15:30">
      <c r="AB26">
        <v>17</v>
      </c>
      <c r="AC26">
        <f>BINOMDIST(AB26,AC$2,AC$3,FALSE)</f>
        <v>5.2460314157070665E-12</v>
      </c>
      <c r="AD26">
        <f>NORMDIST(AB26,AC$4,AC$5,FALSE)</f>
        <v>2.773359988330624E-11</v>
      </c>
    </row>
    <row r="27" spans="15:30">
      <c r="AB27">
        <v>18</v>
      </c>
      <c r="AC27">
        <f>BINOMDIST(AB27,AC$2,AC$3,FALSE)</f>
        <v>2.4190033750204864E-11</v>
      </c>
      <c r="AD27">
        <f>NORMDIST(AB27,AC$4,AC$5,FALSE)</f>
        <v>1.0176280563290113E-10</v>
      </c>
    </row>
    <row r="28" spans="15:30">
      <c r="AB28">
        <v>19</v>
      </c>
      <c r="AC28">
        <f>BINOMDIST(AB28,AC$2,AC$3,FALSE)</f>
        <v>1.0439909302720012E-10</v>
      </c>
      <c r="AD28">
        <f>NORMDIST(AB28,AC$4,AC$5,FALSE)</f>
        <v>3.5875678159281716E-10</v>
      </c>
    </row>
    <row r="29" spans="15:30">
      <c r="AB29">
        <v>20</v>
      </c>
      <c r="AC29">
        <f>BINOMDIST(AB29,AC$2,AC$3,FALSE)</f>
        <v>4.2281632676015826E-10</v>
      </c>
      <c r="AD29">
        <f>NORMDIST(AB29,AC$4,AC$5,FALSE)</f>
        <v>1.215176569964657E-9</v>
      </c>
    </row>
    <row r="30" spans="15:30">
      <c r="AB30">
        <v>21</v>
      </c>
      <c r="AC30">
        <f>BINOMDIST(AB30,AC$2,AC$3,FALSE)</f>
        <v>1.6107288638482251E-9</v>
      </c>
      <c r="AD30">
        <f>NORMDIST(AB30,AC$4,AC$5,FALSE)</f>
        <v>3.9546392812489344E-9</v>
      </c>
    </row>
    <row r="31" spans="15:30">
      <c r="AB31">
        <v>22</v>
      </c>
      <c r="AC31">
        <f>BINOMDIST(AB31,AC$2,AC$3,FALSE)</f>
        <v>5.7839809201822726E-9</v>
      </c>
      <c r="AD31">
        <f>NORMDIST(AB31,AC$4,AC$5,FALSE)</f>
        <v>1.236524100033169E-8</v>
      </c>
    </row>
    <row r="32" spans="15:30">
      <c r="AB32">
        <v>23</v>
      </c>
      <c r="AC32">
        <f>BINOMDIST(AB32,AC$2,AC$3,FALSE)</f>
        <v>1.9615239642357154E-8</v>
      </c>
      <c r="AD32">
        <f>NORMDIST(AB32,AC$4,AC$5,FALSE)</f>
        <v>3.7147236891105856E-8</v>
      </c>
    </row>
    <row r="33" spans="28:30">
      <c r="AB33">
        <v>24</v>
      </c>
      <c r="AC33">
        <f>BINOMDIST(AB33,AC$2,AC$3,FALSE)</f>
        <v>6.2932227185896137E-8</v>
      </c>
      <c r="AD33">
        <f>NORMDIST(AB33,AC$4,AC$5,FALSE)</f>
        <v>1.0722070689395245E-7</v>
      </c>
    </row>
    <row r="34" spans="28:30">
      <c r="AB34">
        <v>25</v>
      </c>
      <c r="AC34">
        <f>BINOMDIST(AB34,AC$2,AC$3,FALSE)</f>
        <v>1.9131397064512415E-7</v>
      </c>
      <c r="AD34">
        <f>NORMDIST(AB34,AC$4,AC$5,FALSE)</f>
        <v>2.9734390294685949E-7</v>
      </c>
    </row>
    <row r="35" spans="28:30">
      <c r="AB35">
        <v>26</v>
      </c>
      <c r="AC35">
        <f>BINOMDIST(AB35,AC$2,AC$3,FALSE)</f>
        <v>5.5186722301478344E-7</v>
      </c>
      <c r="AD35">
        <f>NORMDIST(AB35,AC$4,AC$5,FALSE)</f>
        <v>7.92259818206415E-7</v>
      </c>
    </row>
    <row r="36" spans="28:30">
      <c r="AB36">
        <v>27</v>
      </c>
      <c r="AC36">
        <f>BINOMDIST(AB36,AC$2,AC$3,FALSE)</f>
        <v>1.5125249815960618E-6</v>
      </c>
      <c r="AD36">
        <f>NORMDIST(AB36,AC$4,AC$5,FALSE)</f>
        <v>2.0281704130973479E-6</v>
      </c>
    </row>
    <row r="37" spans="28:30">
      <c r="AB37">
        <v>28</v>
      </c>
      <c r="AC37">
        <f>BINOMDIST(AB37,AC$2,AC$3,FALSE)</f>
        <v>3.94336870201832E-6</v>
      </c>
      <c r="AD37">
        <f>NORMDIST(AB37,AC$4,AC$5,FALSE)</f>
        <v>4.9884942580107149E-6</v>
      </c>
    </row>
    <row r="38" spans="28:30">
      <c r="AB38">
        <v>29</v>
      </c>
      <c r="AC38">
        <f>BINOMDIST(AB38,AC$2,AC$3,FALSE)</f>
        <v>9.7904326394937607E-6</v>
      </c>
      <c r="AD38">
        <f>NORMDIST(AB38,AC$4,AC$5,FALSE)</f>
        <v>1.178861355130797E-5</v>
      </c>
    </row>
    <row r="39" spans="28:30">
      <c r="AB39">
        <v>30</v>
      </c>
      <c r="AC39">
        <f>BINOMDIST(AB39,AC$2,AC$3,FALSE)</f>
        <v>2.3170690580135303E-5</v>
      </c>
      <c r="AD39">
        <f>NORMDIST(AB39,AC$4,AC$5,FALSE)</f>
        <v>2.6766045152977068E-5</v>
      </c>
    </row>
    <row r="40" spans="28:30">
      <c r="AB40">
        <v>31</v>
      </c>
      <c r="AC40">
        <f>BINOMDIST(AB40,AC$2,AC$3,FALSE)</f>
        <v>5.2320914213208338E-5</v>
      </c>
      <c r="AD40">
        <f>NORMDIST(AB40,AC$4,AC$5,FALSE)</f>
        <v>5.8389385158292046E-5</v>
      </c>
    </row>
    <row r="41" spans="28:30">
      <c r="AB41">
        <v>32</v>
      </c>
      <c r="AC41">
        <f>BINOMDIST(AB41,AC$2,AC$3,FALSE)</f>
        <v>1.1281697127223096E-4</v>
      </c>
      <c r="AD41">
        <f>NORMDIST(AB41,AC$4,AC$5,FALSE)</f>
        <v>1.2238038602275437E-4</v>
      </c>
    </row>
    <row r="42" spans="28:30">
      <c r="AB42">
        <v>33</v>
      </c>
      <c r="AC42">
        <f>BINOMDIST(AB42,AC$2,AC$3,FALSE)</f>
        <v>2.3247133474278003E-4</v>
      </c>
      <c r="AD42">
        <f>NORMDIST(AB42,AC$4,AC$5,FALSE)</f>
        <v>2.4644383369460369E-4</v>
      </c>
    </row>
    <row r="43" spans="28:30">
      <c r="AB43">
        <v>34</v>
      </c>
      <c r="AC43">
        <f>BINOMDIST(AB43,AC$2,AC$3,FALSE)</f>
        <v>4.5810527728724264E-4</v>
      </c>
      <c r="AD43">
        <f>NORMDIST(AB43,AC$4,AC$5,FALSE)</f>
        <v>4.7681764029296848E-4</v>
      </c>
    </row>
    <row r="44" spans="28:30">
      <c r="AB44">
        <v>35</v>
      </c>
      <c r="AC44">
        <f>BINOMDIST(AB44,AC$2,AC$3,FALSE)</f>
        <v>8.6385566574165393E-4</v>
      </c>
      <c r="AD44">
        <f>NORMDIST(AB44,AC$4,AC$5,FALSE)</f>
        <v>8.8636968238760142E-4</v>
      </c>
    </row>
    <row r="45" spans="28:30">
      <c r="AB45">
        <v>36</v>
      </c>
      <c r="AC45">
        <f>BINOMDIST(AB45,AC$2,AC$3,FALSE)</f>
        <v>1.5597393964779877E-3</v>
      </c>
      <c r="AD45">
        <f>NORMDIST(AB45,AC$4,AC$5,FALSE)</f>
        <v>1.5830903165959926E-3</v>
      </c>
    </row>
    <row r="46" spans="28:30">
      <c r="AB46">
        <v>37</v>
      </c>
      <c r="AC46">
        <f>BINOMDIST(AB46,AC$2,AC$3,FALSE)</f>
        <v>2.6979276047186924E-3</v>
      </c>
      <c r="AD46">
        <f>NORMDIST(AB46,AC$4,AC$5,FALSE)</f>
        <v>2.7165938467371233E-3</v>
      </c>
    </row>
    <row r="47" spans="28:30">
      <c r="AB47">
        <v>38</v>
      </c>
      <c r="AC47">
        <f>BINOMDIST(AB47,AC$2,AC$3,FALSE)</f>
        <v>4.4728799762441089E-3</v>
      </c>
      <c r="AD47">
        <f>NORMDIST(AB47,AC$4,AC$5,FALSE)</f>
        <v>4.4789060589685795E-3</v>
      </c>
    </row>
    <row r="48" spans="28:30">
      <c r="AB48">
        <v>39</v>
      </c>
      <c r="AC48">
        <f>BINOMDIST(AB48,AC$2,AC$3,FALSE)</f>
        <v>7.1107322699265653E-3</v>
      </c>
      <c r="AD48">
        <f>NORMDIST(AB48,AC$4,AC$5,FALSE)</f>
        <v>7.0949185692462877E-3</v>
      </c>
    </row>
    <row r="49" spans="28:30">
      <c r="AB49">
        <v>40</v>
      </c>
      <c r="AC49">
        <f>BINOMDIST(AB49,AC$2,AC$3,FALSE)</f>
        <v>1.0843866711638011E-2</v>
      </c>
      <c r="AD49">
        <f>NORMDIST(AB49,AC$4,AC$5,FALSE)</f>
        <v>1.079819330263761E-2</v>
      </c>
    </row>
    <row r="50" spans="28:30">
      <c r="AB50">
        <v>41</v>
      </c>
      <c r="AC50">
        <f>BINOMDIST(AB50,AC$2,AC$3,FALSE)</f>
        <v>1.586907323654348E-2</v>
      </c>
      <c r="AD50">
        <f>NORMDIST(AB50,AC$4,AC$5,FALSE)</f>
        <v>1.5790031660178828E-2</v>
      </c>
    </row>
    <row r="51" spans="28:30">
      <c r="AB51">
        <v>42</v>
      </c>
      <c r="AC51">
        <f>BINOMDIST(AB51,AC$2,AC$3,FALSE)</f>
        <v>2.2292269546572825E-2</v>
      </c>
      <c r="AD51">
        <f>NORMDIST(AB51,AC$4,AC$5,FALSE)</f>
        <v>2.2184166935891109E-2</v>
      </c>
    </row>
    <row r="52" spans="28:30">
      <c r="AB52">
        <v>43</v>
      </c>
      <c r="AC52">
        <f>BINOMDIST(AB52,AC$2,AC$3,FALSE)</f>
        <v>3.0068642644214626E-2</v>
      </c>
      <c r="AD52">
        <f>NORMDIST(AB52,AC$4,AC$5,FALSE)</f>
        <v>2.9945493127148969E-2</v>
      </c>
    </row>
    <row r="53" spans="28:30">
      <c r="AB53">
        <v>44</v>
      </c>
      <c r="AC53">
        <f>BINOMDIST(AB53,AC$2,AC$3,FALSE)</f>
        <v>3.895255978909621E-2</v>
      </c>
      <c r="AD53">
        <f>NORMDIST(AB53,AC$4,AC$5,FALSE)</f>
        <v>3.8837210996642592E-2</v>
      </c>
    </row>
    <row r="54" spans="28:30">
      <c r="AB54">
        <v>45</v>
      </c>
      <c r="AC54">
        <f>BINOMDIST(AB54,AC$2,AC$3,FALSE)</f>
        <v>4.8474296626431046E-2</v>
      </c>
      <c r="AD54">
        <f>NORMDIST(AB54,AC$4,AC$5,FALSE)</f>
        <v>4.8394144903828665E-2</v>
      </c>
    </row>
    <row r="55" spans="28:30">
      <c r="AB55">
        <v>46</v>
      </c>
      <c r="AC55">
        <f>BINOMDIST(AB55,AC$2,AC$3,FALSE)</f>
        <v>5.7958398140297553E-2</v>
      </c>
      <c r="AD55">
        <f>NORMDIST(AB55,AC$4,AC$5,FALSE)</f>
        <v>5.7938310552296542E-2</v>
      </c>
    </row>
    <row r="56" spans="28:30">
      <c r="AB56">
        <v>47</v>
      </c>
      <c r="AC56">
        <f>BINOMDIST(AB56,AC$2,AC$3,FALSE)</f>
        <v>6.6590499990980115E-2</v>
      </c>
      <c r="AD56">
        <f>NORMDIST(AB56,AC$4,AC$5,FALSE)</f>
        <v>6.6644920578359926E-2</v>
      </c>
    </row>
    <row r="57" spans="28:30">
      <c r="AB57">
        <v>48</v>
      </c>
      <c r="AC57">
        <f>BINOMDIST(AB57,AC$2,AC$3,FALSE)</f>
        <v>7.352701040670781E-2</v>
      </c>
      <c r="AD57">
        <f>NORMDIST(AB57,AC$4,AC$5,FALSE)</f>
        <v>7.365402806066465E-2</v>
      </c>
    </row>
    <row r="58" spans="28:30">
      <c r="AB58">
        <v>49</v>
      </c>
      <c r="AC58">
        <f>BINOMDIST(AB58,AC$2,AC$3,FALSE)</f>
        <v>7.8028664105077639E-2</v>
      </c>
      <c r="AD58">
        <f>NORMDIST(AB58,AC$4,AC$5,FALSE)</f>
        <v>7.8208538795091168E-2</v>
      </c>
    </row>
    <row r="59" spans="28:30">
      <c r="AB59">
        <v>50</v>
      </c>
      <c r="AC59">
        <f>BINOMDIST(AB59,AC$2,AC$3,FALSE)</f>
        <v>7.9589237387178574E-2</v>
      </c>
      <c r="AD59">
        <f>NORMDIST(AB59,AC$4,AC$5,FALSE)</f>
        <v>7.9788456080286535E-2</v>
      </c>
    </row>
    <row r="60" spans="28:30">
      <c r="AB60">
        <v>51</v>
      </c>
      <c r="AC60">
        <f>BINOMDIST(AB60,AC$2,AC$3,FALSE)</f>
        <v>7.8028664105077639E-2</v>
      </c>
      <c r="AD60">
        <f>NORMDIST(AB60,AC$4,AC$5,FALSE)</f>
        <v>7.8208538795091168E-2</v>
      </c>
    </row>
    <row r="61" spans="28:30">
      <c r="AB61">
        <v>52</v>
      </c>
      <c r="AC61">
        <f>BINOMDIST(AB61,AC$2,AC$3,FALSE)</f>
        <v>7.352701040670781E-2</v>
      </c>
      <c r="AD61">
        <f>NORMDIST(AB61,AC$4,AC$5,FALSE)</f>
        <v>7.365402806066465E-2</v>
      </c>
    </row>
    <row r="62" spans="28:30">
      <c r="AB62">
        <v>53</v>
      </c>
      <c r="AC62">
        <f>BINOMDIST(AB62,AC$2,AC$3,FALSE)</f>
        <v>6.6590499990980115E-2</v>
      </c>
      <c r="AD62">
        <f>NORMDIST(AB62,AC$4,AC$5,FALSE)</f>
        <v>6.6644920578359926E-2</v>
      </c>
    </row>
    <row r="63" spans="28:30">
      <c r="AB63">
        <v>54</v>
      </c>
      <c r="AC63">
        <f>BINOMDIST(AB63,AC$2,AC$3,FALSE)</f>
        <v>5.7958398140297553E-2</v>
      </c>
      <c r="AD63">
        <f>NORMDIST(AB63,AC$4,AC$5,FALSE)</f>
        <v>5.7938310552296542E-2</v>
      </c>
    </row>
    <row r="64" spans="28:30">
      <c r="AB64">
        <v>55</v>
      </c>
      <c r="AC64">
        <f>BINOMDIST(AB64,AC$2,AC$3,FALSE)</f>
        <v>4.8474296626431046E-2</v>
      </c>
      <c r="AD64">
        <f>NORMDIST(AB64,AC$4,AC$5,FALSE)</f>
        <v>4.8394144903828665E-2</v>
      </c>
    </row>
    <row r="65" spans="28:30">
      <c r="AB65">
        <v>56</v>
      </c>
      <c r="AC65">
        <f>BINOMDIST(AB65,AC$2,AC$3,FALSE)</f>
        <v>3.895255978909621E-2</v>
      </c>
      <c r="AD65">
        <f>NORMDIST(AB65,AC$4,AC$5,FALSE)</f>
        <v>3.8837210996642592E-2</v>
      </c>
    </row>
    <row r="66" spans="28:30">
      <c r="AB66">
        <v>57</v>
      </c>
      <c r="AC66">
        <f>BINOMDIST(AB66,AC$2,AC$3,FALSE)</f>
        <v>3.0068642644214626E-2</v>
      </c>
      <c r="AD66">
        <f>NORMDIST(AB66,AC$4,AC$5,FALSE)</f>
        <v>2.9945493127148969E-2</v>
      </c>
    </row>
    <row r="67" spans="28:30">
      <c r="AB67">
        <v>58</v>
      </c>
      <c r="AC67">
        <f>BINOMDIST(AB67,AC$2,AC$3,FALSE)</f>
        <v>2.2292269546572825E-2</v>
      </c>
      <c r="AD67">
        <f>NORMDIST(AB67,AC$4,AC$5,FALSE)</f>
        <v>2.2184166935891109E-2</v>
      </c>
    </row>
    <row r="68" spans="28:30">
      <c r="AB68">
        <v>59</v>
      </c>
      <c r="AC68">
        <f>BINOMDIST(AB68,AC$2,AC$3,FALSE)</f>
        <v>1.586907323654348E-2</v>
      </c>
      <c r="AD68">
        <f>NORMDIST(AB68,AC$4,AC$5,FALSE)</f>
        <v>1.5790031660178828E-2</v>
      </c>
    </row>
    <row r="69" spans="28:30">
      <c r="AB69">
        <v>60</v>
      </c>
      <c r="AC69">
        <f>BINOMDIST(AB69,AC$2,AC$3,FALSE)</f>
        <v>1.0843866711638011E-2</v>
      </c>
      <c r="AD69">
        <f>NORMDIST(AB69,AC$4,AC$5,FALSE)</f>
        <v>1.079819330263761E-2</v>
      </c>
    </row>
    <row r="70" spans="28:30">
      <c r="AB70">
        <v>61</v>
      </c>
      <c r="AC70">
        <f>BINOMDIST(AB70,AC$2,AC$3,FALSE)</f>
        <v>7.1107322699265653E-3</v>
      </c>
      <c r="AD70">
        <f>NORMDIST(AB70,AC$4,AC$5,FALSE)</f>
        <v>7.0949185692462877E-3</v>
      </c>
    </row>
    <row r="71" spans="28:30">
      <c r="AB71">
        <v>62</v>
      </c>
      <c r="AC71">
        <f>BINOMDIST(AB71,AC$2,AC$3,FALSE)</f>
        <v>4.4728799762441089E-3</v>
      </c>
      <c r="AD71">
        <f>NORMDIST(AB71,AC$4,AC$5,FALSE)</f>
        <v>4.4789060589685795E-3</v>
      </c>
    </row>
    <row r="72" spans="28:30">
      <c r="AB72">
        <v>63</v>
      </c>
      <c r="AC72">
        <f>BINOMDIST(AB72,AC$2,AC$3,FALSE)</f>
        <v>2.6979276047186924E-3</v>
      </c>
      <c r="AD72">
        <f>NORMDIST(AB72,AC$4,AC$5,FALSE)</f>
        <v>2.7165938467371233E-3</v>
      </c>
    </row>
    <row r="73" spans="28:30">
      <c r="AB73">
        <v>64</v>
      </c>
      <c r="AC73">
        <f>BINOMDIST(AB73,AC$2,AC$3,FALSE)</f>
        <v>1.5597393964779877E-3</v>
      </c>
      <c r="AD73">
        <f>NORMDIST(AB73,AC$4,AC$5,FALSE)</f>
        <v>1.5830903165959926E-3</v>
      </c>
    </row>
    <row r="74" spans="28:30">
      <c r="AB74">
        <v>65</v>
      </c>
      <c r="AC74">
        <f>BINOMDIST(AB74,AC$2,AC$3,FALSE)</f>
        <v>8.6385566574165393E-4</v>
      </c>
      <c r="AD74">
        <f>NORMDIST(AB74,AC$4,AC$5,FALSE)</f>
        <v>8.8636968238760142E-4</v>
      </c>
    </row>
    <row r="75" spans="28:30">
      <c r="AB75">
        <v>66</v>
      </c>
      <c r="AC75">
        <f>BINOMDIST(AB75,AC$2,AC$3,FALSE)</f>
        <v>4.5810527728724264E-4</v>
      </c>
      <c r="AD75">
        <f>NORMDIST(AB75,AC$4,AC$5,FALSE)</f>
        <v>4.7681764029296848E-4</v>
      </c>
    </row>
    <row r="76" spans="28:30">
      <c r="AB76">
        <v>67</v>
      </c>
      <c r="AC76">
        <f>BINOMDIST(AB76,AC$2,AC$3,FALSE)</f>
        <v>2.3247133474278003E-4</v>
      </c>
      <c r="AD76">
        <f>NORMDIST(AB76,AC$4,AC$5,FALSE)</f>
        <v>2.4644383369460369E-4</v>
      </c>
    </row>
    <row r="77" spans="28:30">
      <c r="AB77">
        <v>68</v>
      </c>
      <c r="AC77">
        <f>BINOMDIST(AB77,AC$2,AC$3,FALSE)</f>
        <v>1.1281697127223096E-4</v>
      </c>
      <c r="AD77">
        <f>NORMDIST(AB77,AC$4,AC$5,FALSE)</f>
        <v>1.2238038602275437E-4</v>
      </c>
    </row>
    <row r="78" spans="28:30">
      <c r="AB78">
        <v>69</v>
      </c>
      <c r="AC78">
        <f>BINOMDIST(AB78,AC$2,AC$3,FALSE)</f>
        <v>5.2320914213208338E-5</v>
      </c>
      <c r="AD78">
        <f>NORMDIST(AB78,AC$4,AC$5,FALSE)</f>
        <v>5.8389385158292046E-5</v>
      </c>
    </row>
    <row r="79" spans="28:30">
      <c r="AB79">
        <v>70</v>
      </c>
      <c r="AC79">
        <f>BINOMDIST(AB79,AC$2,AC$3,FALSE)</f>
        <v>2.3170690580135303E-5</v>
      </c>
      <c r="AD79">
        <f>NORMDIST(AB79,AC$4,AC$5,FALSE)</f>
        <v>2.6766045152977068E-5</v>
      </c>
    </row>
    <row r="80" spans="28:30">
      <c r="AB80">
        <v>71</v>
      </c>
      <c r="AC80">
        <f>BINOMDIST(AB80,AC$2,AC$3,FALSE)</f>
        <v>9.7904326394937607E-6</v>
      </c>
      <c r="AD80">
        <f>NORMDIST(AB80,AC$4,AC$5,FALSE)</f>
        <v>1.178861355130797E-5</v>
      </c>
    </row>
    <row r="81" spans="28:30">
      <c r="AB81">
        <v>72</v>
      </c>
      <c r="AC81">
        <f>BINOMDIST(AB81,AC$2,AC$3,FALSE)</f>
        <v>3.94336870201832E-6</v>
      </c>
      <c r="AD81">
        <f>NORMDIST(AB81,AC$4,AC$5,FALSE)</f>
        <v>4.9884942580107149E-6</v>
      </c>
    </row>
    <row r="82" spans="28:30">
      <c r="AB82">
        <v>73</v>
      </c>
      <c r="AC82">
        <f>BINOMDIST(AB82,AC$2,AC$3,FALSE)</f>
        <v>1.5125249815960618E-6</v>
      </c>
      <c r="AD82">
        <f>NORMDIST(AB82,AC$4,AC$5,FALSE)</f>
        <v>2.0281704130973479E-6</v>
      </c>
    </row>
    <row r="83" spans="28:30">
      <c r="AB83">
        <v>74</v>
      </c>
      <c r="AC83">
        <f>BINOMDIST(AB83,AC$2,AC$3,FALSE)</f>
        <v>5.5186722301478344E-7</v>
      </c>
      <c r="AD83">
        <f>NORMDIST(AB83,AC$4,AC$5,FALSE)</f>
        <v>7.92259818206415E-7</v>
      </c>
    </row>
    <row r="84" spans="28:30">
      <c r="AB84">
        <v>75</v>
      </c>
      <c r="AC84">
        <f>BINOMDIST(AB84,AC$2,AC$3,FALSE)</f>
        <v>1.9131397064512415E-7</v>
      </c>
      <c r="AD84">
        <f>NORMDIST(AB84,AC$4,AC$5,FALSE)</f>
        <v>2.9734390294685949E-7</v>
      </c>
    </row>
    <row r="85" spans="28:30">
      <c r="AB85">
        <v>76</v>
      </c>
      <c r="AC85">
        <f>BINOMDIST(AB85,AC$2,AC$3,FALSE)</f>
        <v>6.2932227185896137E-8</v>
      </c>
      <c r="AD85">
        <f>NORMDIST(AB85,AC$4,AC$5,FALSE)</f>
        <v>1.0722070689395245E-7</v>
      </c>
    </row>
    <row r="86" spans="28:30">
      <c r="AB86">
        <v>77</v>
      </c>
      <c r="AC86">
        <f>BINOMDIST(AB86,AC$2,AC$3,FALSE)</f>
        <v>1.9615239642357154E-8</v>
      </c>
      <c r="AD86">
        <f>NORMDIST(AB86,AC$4,AC$5,FALSE)</f>
        <v>3.7147236891105856E-8</v>
      </c>
    </row>
    <row r="87" spans="28:30">
      <c r="AB87">
        <v>78</v>
      </c>
      <c r="AC87">
        <f>BINOMDIST(AB87,AC$2,AC$3,FALSE)</f>
        <v>5.7839809201822726E-9</v>
      </c>
      <c r="AD87">
        <f>NORMDIST(AB87,AC$4,AC$5,FALSE)</f>
        <v>1.236524100033169E-8</v>
      </c>
    </row>
    <row r="88" spans="28:30">
      <c r="AB88">
        <v>79</v>
      </c>
      <c r="AC88">
        <f>BINOMDIST(AB88,AC$2,AC$3,FALSE)</f>
        <v>1.6107288638482251E-9</v>
      </c>
      <c r="AD88">
        <f>NORMDIST(AB88,AC$4,AC$5,FALSE)</f>
        <v>3.9546392812489344E-9</v>
      </c>
    </row>
    <row r="89" spans="28:30">
      <c r="AB89">
        <v>80</v>
      </c>
      <c r="AC89">
        <f>BINOMDIST(AB89,AC$2,AC$3,FALSE)</f>
        <v>4.2281632676015826E-10</v>
      </c>
      <c r="AD89">
        <f>NORMDIST(AB89,AC$4,AC$5,FALSE)</f>
        <v>1.215176569964657E-9</v>
      </c>
    </row>
    <row r="90" spans="28:30">
      <c r="AB90">
        <v>81</v>
      </c>
      <c r="AC90">
        <f>BINOMDIST(AB90,AC$2,AC$3,FALSE)</f>
        <v>1.0439909302720012E-10</v>
      </c>
      <c r="AD90">
        <f>NORMDIST(AB90,AC$4,AC$5,FALSE)</f>
        <v>3.5875678159281716E-10</v>
      </c>
    </row>
    <row r="91" spans="28:30">
      <c r="AB91">
        <v>82</v>
      </c>
      <c r="AC91">
        <f>BINOMDIST(AB91,AC$2,AC$3,FALSE)</f>
        <v>2.4190033750204864E-11</v>
      </c>
      <c r="AD91">
        <f>NORMDIST(AB91,AC$4,AC$5,FALSE)</f>
        <v>1.0176280563290113E-10</v>
      </c>
    </row>
    <row r="92" spans="28:30">
      <c r="AB92">
        <v>83</v>
      </c>
      <c r="AC92">
        <f>BINOMDIST(AB92,AC$2,AC$3,FALSE)</f>
        <v>5.2460314157070665E-12</v>
      </c>
      <c r="AD92">
        <f>NORMDIST(AB92,AC$4,AC$5,FALSE)</f>
        <v>2.773359988330624E-11</v>
      </c>
    </row>
    <row r="93" spans="28:30">
      <c r="AB93">
        <v>84</v>
      </c>
      <c r="AC93">
        <f>BINOMDIST(AB93,AC$2,AC$3,FALSE)</f>
        <v>1.0616968341311914E-12</v>
      </c>
      <c r="AD93">
        <f>NORMDIST(AB93,AC$4,AC$5,FALSE)</f>
        <v>7.2619230035835745E-12</v>
      </c>
    </row>
    <row r="94" spans="28:30">
      <c r="AB94">
        <v>85</v>
      </c>
      <c r="AC94">
        <f>BINOMDIST(AB94,AC$2,AC$3,FALSE)</f>
        <v>1.9984881583646049E-13</v>
      </c>
      <c r="AD94">
        <f>NORMDIST(AB94,AC$4,AC$5,FALSE)</f>
        <v>1.8269440816729187E-12</v>
      </c>
    </row>
    <row r="95" spans="28:30">
      <c r="AB95">
        <v>86</v>
      </c>
      <c r="AC95">
        <f>BINOMDIST(AB95,AC$2,AC$3,FALSE)</f>
        <v>3.4857351599382574E-14</v>
      </c>
      <c r="AD95">
        <f>NORMDIST(AB95,AC$4,AC$5,FALSE)</f>
        <v>4.4159799262742777E-13</v>
      </c>
    </row>
    <row r="96" spans="28:30">
      <c r="AB96">
        <v>87</v>
      </c>
      <c r="AC96">
        <f>BINOMDIST(AB96,AC$2,AC$3,FALSE)</f>
        <v>5.6092289930040825E-15</v>
      </c>
      <c r="AD96">
        <f>NORMDIST(AB96,AC$4,AC$5,FALSE)</f>
        <v>1.0255507273593362E-13</v>
      </c>
    </row>
    <row r="97" spans="28:30">
      <c r="AB97">
        <v>88</v>
      </c>
      <c r="AC97">
        <f>BINOMDIST(AB97,AC$2,AC$3,FALSE)</f>
        <v>8.2863610123923807E-16</v>
      </c>
      <c r="AD97">
        <f>NORMDIST(AB97,AC$4,AC$5,FALSE)</f>
        <v>2.2883129803602735E-14</v>
      </c>
    </row>
    <row r="98" spans="28:30">
      <c r="AB98">
        <v>89</v>
      </c>
      <c r="AC98">
        <f>BINOMDIST(AB98,AC$2,AC$3,FALSE)</f>
        <v>1.1172621589742587E-16</v>
      </c>
      <c r="AD98">
        <f>NORMDIST(AB98,AC$4,AC$5,FALSE)</f>
        <v>4.9057105713928472E-15</v>
      </c>
    </row>
    <row r="99" spans="28:30">
      <c r="AB99">
        <v>90</v>
      </c>
      <c r="AC99">
        <f>BINOMDIST(AB99,AC$2,AC$3,FALSE)</f>
        <v>1.3655426387463141E-17</v>
      </c>
      <c r="AD99">
        <f>NORMDIST(AB99,AC$4,AC$5,FALSE)</f>
        <v>1.0104542167073783E-15</v>
      </c>
    </row>
    <row r="100" spans="28:30">
      <c r="AB100">
        <v>91</v>
      </c>
      <c r="AC100">
        <f>BINOMDIST(AB100,AC$2,AC$3,FALSE)</f>
        <v>1.5005963063146276E-18</v>
      </c>
      <c r="AD100">
        <f>NORMDIST(AB100,AC$4,AC$5,FALSE)</f>
        <v>1.9996757496994355E-16</v>
      </c>
    </row>
    <row r="101" spans="28:30">
      <c r="AB101">
        <v>92</v>
      </c>
      <c r="AC101">
        <f>BINOMDIST(AB101,AC$2,AC$3,FALSE)</f>
        <v>1.4679746474816984E-19</v>
      </c>
      <c r="AD101">
        <f>NORMDIST(AB101,AC$4,AC$5,FALSE)</f>
        <v>3.8021630758159267E-17</v>
      </c>
    </row>
    <row r="102" spans="28:30">
      <c r="AB102">
        <v>93</v>
      </c>
      <c r="AC102">
        <f>BINOMDIST(AB102,AC$2,AC$3,FALSE)</f>
        <v>1.2627738903068348E-20</v>
      </c>
      <c r="AD102">
        <f>NORMDIST(AB102,AC$4,AC$5,FALSE)</f>
        <v>6.9459254971324151E-18</v>
      </c>
    </row>
    <row r="103" spans="28:30">
      <c r="AB103">
        <v>94</v>
      </c>
      <c r="AC103">
        <f>BINOMDIST(AB103,AC$2,AC$3,FALSE)</f>
        <v>9.403635353348757E-22</v>
      </c>
      <c r="AD103">
        <f>NORMDIST(AB103,AC$4,AC$5,FALSE)</f>
        <v>1.2191516259124923E-18</v>
      </c>
    </row>
    <row r="104" spans="28:30">
      <c r="AB104">
        <v>95</v>
      </c>
      <c r="AC104">
        <f>BINOMDIST(AB104,AC$2,AC$3,FALSE)</f>
        <v>5.9391381179045477E-23</v>
      </c>
      <c r="AD104">
        <f>NORMDIST(AB104,AC$4,AC$5,FALSE)</f>
        <v>2.0559547143337829E-19</v>
      </c>
    </row>
    <row r="105" spans="28:30">
      <c r="AB105">
        <v>96</v>
      </c>
      <c r="AC105">
        <f>BINOMDIST(AB105,AC$2,AC$3,FALSE)</f>
        <v>3.09330110307528E-24</v>
      </c>
      <c r="AD105">
        <f>NORMDIST(AB105,AC$4,AC$5,FALSE)</f>
        <v>3.3311760647598336E-20</v>
      </c>
    </row>
    <row r="106" spans="28:30">
      <c r="AB106">
        <v>97</v>
      </c>
      <c r="AC106">
        <f>BINOMDIST(AB106,AC$2,AC$3,FALSE)</f>
        <v>1.2755880837423814E-25</v>
      </c>
      <c r="AD106">
        <f>NORMDIST(AB106,AC$4,AC$5,FALSE)</f>
        <v>5.1857294022007772E-21</v>
      </c>
    </row>
    <row r="107" spans="28:30">
      <c r="AB107">
        <v>98</v>
      </c>
      <c r="AC107">
        <f>BINOMDIST(AB107,AC$2,AC$3,FALSE)</f>
        <v>3.9048614808440163E-27</v>
      </c>
      <c r="AD107">
        <f>NORMDIST(AB107,AC$4,AC$5,FALSE)</f>
        <v>7.7562238634939198E-22</v>
      </c>
    </row>
    <row r="108" spans="28:30">
      <c r="AB108">
        <v>99</v>
      </c>
      <c r="AC108">
        <f>BINOMDIST(AB108,AC$2,AC$3,FALSE)</f>
        <v>7.8886090522101203E-29</v>
      </c>
      <c r="AD108">
        <f>NORMDIST(AB108,AC$4,AC$5,FALSE)</f>
        <v>1.1146000045441459E-22</v>
      </c>
    </row>
    <row r="109" spans="28:30">
      <c r="AB109">
        <v>100</v>
      </c>
      <c r="AC109">
        <f>BINOMDIST(AB109,AC$2,AC$3,FALSE)</f>
        <v>7.8886090522101049E-31</v>
      </c>
      <c r="AD109">
        <f>NORMDIST(AB109,AC$4,AC$5,FALSE)</f>
        <v>1.5389197253412839E-23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LABGUEST</dc:creator>
  <cp:lastModifiedBy>James Green-Armytage</cp:lastModifiedBy>
  <dcterms:created xsi:type="dcterms:W3CDTF">2015-09-16T19:33:35Z</dcterms:created>
  <dcterms:modified xsi:type="dcterms:W3CDTF">2015-09-17T05:51:05Z</dcterms:modified>
</cp:coreProperties>
</file>